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ΑΠΟΣΤΟΛΗ" sheetId="1" r:id="rId1"/>
  </sheets>
  <calcPr calcId="125725"/>
</workbook>
</file>

<file path=xl/calcChain.xml><?xml version="1.0" encoding="utf-8"?>
<calcChain xmlns="http://schemas.openxmlformats.org/spreadsheetml/2006/main">
  <c r="F160" i="1"/>
  <c r="F159"/>
  <c r="F158"/>
  <c r="F157"/>
  <c r="F156"/>
  <c r="F150"/>
  <c r="F142"/>
  <c r="F140"/>
  <c r="F139"/>
  <c r="F138"/>
  <c r="F83"/>
  <c r="F17"/>
  <c r="F168"/>
  <c r="F169"/>
  <c r="F170"/>
  <c r="F167"/>
  <c r="F134"/>
  <c r="F136"/>
  <c r="F137"/>
  <c r="F141"/>
  <c r="F143"/>
  <c r="F145"/>
  <c r="F146"/>
  <c r="F147"/>
  <c r="F148"/>
  <c r="F149"/>
  <c r="F151"/>
  <c r="F152"/>
  <c r="F154"/>
  <c r="F155"/>
  <c r="F133"/>
  <c r="F74"/>
  <c r="F75"/>
  <c r="F77"/>
  <c r="F78"/>
  <c r="F79"/>
  <c r="F80"/>
  <c r="F82"/>
  <c r="F84"/>
  <c r="F85"/>
  <c r="F86"/>
  <c r="F88"/>
  <c r="F89"/>
  <c r="F90"/>
  <c r="F92"/>
  <c r="F93"/>
  <c r="F94"/>
  <c r="F95"/>
  <c r="F97"/>
  <c r="F99"/>
  <c r="F100"/>
  <c r="F101"/>
  <c r="F102"/>
  <c r="F104"/>
  <c r="F105"/>
  <c r="F106"/>
  <c r="F108"/>
  <c r="F109"/>
  <c r="F110"/>
  <c r="F112"/>
  <c r="F113"/>
  <c r="F114"/>
  <c r="F116"/>
  <c r="F117"/>
  <c r="F118"/>
  <c r="F120"/>
  <c r="F121"/>
  <c r="F122"/>
  <c r="F124"/>
  <c r="F125"/>
  <c r="F126"/>
  <c r="F73"/>
  <c r="F13"/>
  <c r="F14"/>
  <c r="F15"/>
  <c r="F16"/>
  <c r="F18"/>
  <c r="F20"/>
  <c r="F21"/>
  <c r="F23"/>
  <c r="F24"/>
  <c r="F26"/>
  <c r="F27"/>
  <c r="F29"/>
  <c r="F30"/>
  <c r="F31"/>
  <c r="F32"/>
  <c r="F33"/>
  <c r="F35"/>
  <c r="F36"/>
  <c r="F37"/>
  <c r="F38"/>
  <c r="F40"/>
  <c r="F42"/>
  <c r="F43"/>
  <c r="F44"/>
  <c r="F45"/>
  <c r="F46"/>
  <c r="F48"/>
  <c r="F49"/>
  <c r="F50"/>
  <c r="F51"/>
  <c r="F52"/>
  <c r="F54"/>
  <c r="F55"/>
  <c r="F57"/>
  <c r="F59"/>
  <c r="F60"/>
  <c r="F62"/>
  <c r="F63"/>
  <c r="F65"/>
  <c r="F66"/>
  <c r="F12"/>
  <c r="F127" l="1"/>
  <c r="F67"/>
  <c r="F161"/>
  <c r="F171"/>
  <c r="F173" l="1"/>
  <c r="F174" l="1"/>
  <c r="F175" s="1"/>
</calcChain>
</file>

<file path=xl/sharedStrings.xml><?xml version="1.0" encoding="utf-8"?>
<sst xmlns="http://schemas.openxmlformats.org/spreadsheetml/2006/main" count="192" uniqueCount="150">
  <si>
    <t xml:space="preserve">Ορειχάλκινοι  Σφαιρικοί  Κρουνοί  Θηλ -Θηλ , Λαβή , Βαρέως Τύπου  </t>
  </si>
  <si>
    <t xml:space="preserve">1/2'' </t>
  </si>
  <si>
    <t>3/4''</t>
  </si>
  <si>
    <t xml:space="preserve">1'' </t>
  </si>
  <si>
    <t xml:space="preserve">1.1/2'' </t>
  </si>
  <si>
    <t xml:space="preserve">2'' </t>
  </si>
  <si>
    <t xml:space="preserve"> 2.1/2'' </t>
  </si>
  <si>
    <t>3''</t>
  </si>
  <si>
    <t>Ορειχάλκινοι  Σφαιρικοί  Κρουνοί  , Ορειχάλκινη πεταλούδα , Ολικής  Διατομής ,Βαρέως  Τύπου</t>
  </si>
  <si>
    <t xml:space="preserve"> 1/2'' Θηλ -Φ25 (DN 15) </t>
  </si>
  <si>
    <t xml:space="preserve">1'' Θηλ -Φ32 (DN 25) </t>
  </si>
  <si>
    <t>Ορειχάλκινοι  Σφαιρικοί  Κρουνοί  , Ορειχάλκινο καπάκι   , Ολικής  Διατομής ,Βαρέως  Τύπου</t>
  </si>
  <si>
    <t>Ορειχάλκινοι  Σφαιρικοί  Κρουνοί 1'' Αρσ -Φ32 (DN 25)  , Ορειχάλκινο καπάκι   , Ολικής  Διατομής ,Βαρέως  Τύπου</t>
  </si>
  <si>
    <t>Ορειχάλκινες Σφαιρικές Κάνουλες  ,Λαβή , Βαρέως Τύπου</t>
  </si>
  <si>
    <t>1/2''</t>
  </si>
  <si>
    <t xml:space="preserve"> 3/4'' </t>
  </si>
  <si>
    <t xml:space="preserve">Ορειχάλκινο Ρακόρ Μονοσωληνίου Αρσ (Σωλήνα PE) </t>
  </si>
  <si>
    <t xml:space="preserve">Φ16 x 2,0 x 1/2'' </t>
  </si>
  <si>
    <t xml:space="preserve">Φ18 x 2,5 x 1/2'' </t>
  </si>
  <si>
    <t xml:space="preserve">Φ22 x 3,0 x 3/4'' </t>
  </si>
  <si>
    <t xml:space="preserve">Φ22 x 3,0 x 1/2'' </t>
  </si>
  <si>
    <t xml:space="preserve">Φ28 x 3,0 x 1'' </t>
  </si>
  <si>
    <t xml:space="preserve">Ορειχάλκινος Σύνδεσμος Μονοσωληνίου (Σωλήνα PE) </t>
  </si>
  <si>
    <t xml:space="preserve">Φ16 x 2,0 x Φ16 </t>
  </si>
  <si>
    <t xml:space="preserve">Φ18 x 2,0 x Φ18 </t>
  </si>
  <si>
    <t xml:space="preserve">Φ22 x 3,0 x Φ22 </t>
  </si>
  <si>
    <t xml:space="preserve">Φ32 x 3,0 x Φ32  </t>
  </si>
  <si>
    <t xml:space="preserve">Ορειχάλκινο Ταυ Μονοσωληνίου  </t>
  </si>
  <si>
    <t xml:space="preserve">Φ18 x 1/2'' Θηλ  x Φ18  (Σωλήνα PE -2,0mm ) </t>
  </si>
  <si>
    <t xml:space="preserve">Ορειχάλκινο Ρακόρ Μηχ. Σύσφιξης για Σωλήνα  PE-PVC  </t>
  </si>
  <si>
    <t>Φ18- ΑΡΣ 1/2''</t>
  </si>
  <si>
    <t>Φ25- ΑΡΣ 3/4''</t>
  </si>
  <si>
    <t>Φ32- ΑΡΣ 1''</t>
  </si>
  <si>
    <t>Φ63- ΑΡΣ 2''</t>
  </si>
  <si>
    <t>Φ25-ΘΗΛ 3/4''</t>
  </si>
  <si>
    <t xml:space="preserve">Ορειχάλκινος Σύνδεσμος (επισκευής -συνένωσης) Μηχ. Σύσφιξης για Σωλήνα  PE-PVC  </t>
  </si>
  <si>
    <t>Φ25- Φ25</t>
  </si>
  <si>
    <t>Φ32- Φ32</t>
  </si>
  <si>
    <t>Φ63- Φ63</t>
  </si>
  <si>
    <t>Φ90- Φ90</t>
  </si>
  <si>
    <t>Φ110- Φ110</t>
  </si>
  <si>
    <t xml:space="preserve">Ορειχάλκινο Ρακόρ Μηχ. Σύσφιξης για Χαλκοσωλήνα ( Τεφλόν)  Αρσ </t>
  </si>
  <si>
    <t xml:space="preserve">Φ15 x 1/2'' </t>
  </si>
  <si>
    <t xml:space="preserve">Φ18 x 1/2'' </t>
  </si>
  <si>
    <t xml:space="preserve">Φ22 x Φ22   </t>
  </si>
  <si>
    <t>Ορειχάλκινο Ρακόρ Μηχ .Σύσφιξης για Σωλήνα Σιδήρου  ΑΡΣ -Μακρύ</t>
  </si>
  <si>
    <t xml:space="preserve">3/4'' </t>
  </si>
  <si>
    <t>1''</t>
  </si>
  <si>
    <t xml:space="preserve">Ορειχάλκινος Σύνδεσμος (επισκευής -συνένωσης) Μηχ. Σύσφιξης για Σωλήνα Σιδήρου </t>
  </si>
  <si>
    <t xml:space="preserve">3/4''  </t>
  </si>
  <si>
    <t xml:space="preserve">1''  </t>
  </si>
  <si>
    <t xml:space="preserve">Ορειχάλκινες Ουρές Υδρομέτρων </t>
  </si>
  <si>
    <t>1/2'' Μήκους 30mm</t>
  </si>
  <si>
    <t>1/2'' Μήκους 50mm</t>
  </si>
  <si>
    <t xml:space="preserve">  Γαλβανιζέ τύπου Ιαπωνίας Γωνία Αρσ -Θηλ Β.τύπου  </t>
  </si>
  <si>
    <t xml:space="preserve">  Γαλβανιζέ τύπου Ιαπωνίας Γωνία Θηλ -Θηλ Β.τύπου  </t>
  </si>
  <si>
    <t xml:space="preserve"> Γαλβανιζέ τύπου Ιαπωνίας Διπλομαστός  </t>
  </si>
  <si>
    <t xml:space="preserve"> 2'' </t>
  </si>
  <si>
    <t xml:space="preserve"> 3/4''</t>
  </si>
  <si>
    <t xml:space="preserve"> Γαλβανιζέ τύπου Ιαπωνίας Μούφες Δεξιές  </t>
  </si>
  <si>
    <t xml:space="preserve"> 1'' </t>
  </si>
  <si>
    <t xml:space="preserve"> Γαλβανιζέ τύπου Ιαπωνίας Μούφες Αρσ-θηλ </t>
  </si>
  <si>
    <t xml:space="preserve">Γαλβανιζέ τύπου Ιαπωνίας Ρακόρ </t>
  </si>
  <si>
    <t xml:space="preserve">Γαλβανιζέ τύπου Ιαπωνίας Συστολές Αμερικής  </t>
  </si>
  <si>
    <t xml:space="preserve">3/4'' Χ 1/2'' </t>
  </si>
  <si>
    <t>1'' Χ 1/2''</t>
  </si>
  <si>
    <t>1'' Χ 3/4''</t>
  </si>
  <si>
    <t xml:space="preserve">Γαλβανιζέ τύπου Ιαπωνίας Συστολές Αγγλίας   </t>
  </si>
  <si>
    <t xml:space="preserve">1'' Χ 1/2'' </t>
  </si>
  <si>
    <t xml:space="preserve">1'' Χ 3/4'' </t>
  </si>
  <si>
    <t xml:space="preserve">Γαλβανιζέ τύπου Ιαπωνίας Τάπες  Θηλυκές  </t>
  </si>
  <si>
    <t xml:space="preserve">  1/2'' </t>
  </si>
  <si>
    <t xml:space="preserve">  3/4'' </t>
  </si>
  <si>
    <t xml:space="preserve">  1'' </t>
  </si>
  <si>
    <t xml:space="preserve">Γαλβανιζέ τύπου Ιαπωνίας Τάπες  Αρσενικές </t>
  </si>
  <si>
    <t xml:space="preserve">Γαλβανιζέ τύπου Ιαπωνίας Ταυ </t>
  </si>
  <si>
    <t xml:space="preserve">Γαλβανιζέ τύπου Ιαπωνίας Ταυ Συστολικά   </t>
  </si>
  <si>
    <t>Γαλβανιζέ Ιαπωνίας Ταυ Συστολικά  1/2''Χ 3/4'' Χ 1/2''</t>
  </si>
  <si>
    <t>Γαλβανιζέ Ιαπωνίας Ταυ Συστολικά  3/4''Χ 1/2'' Χ 3/4''</t>
  </si>
  <si>
    <t>Γαλβανιζέ Ιαπωνίας Ταυ Συστολικά  1''Χ 3/4'' Χ 1''</t>
  </si>
  <si>
    <t>Ορειχάλκινος Σύνδεσμος Μηχ. Σύσφιξης για Χαλκοσωλήνα ( Τεφλόν)   Βαρέως Τύπου μακρυ</t>
  </si>
  <si>
    <t xml:space="preserve">   1'' </t>
  </si>
  <si>
    <t>ΠΟΣΟΤΗΤΑ</t>
  </si>
  <si>
    <t>Α/Α</t>
  </si>
  <si>
    <t>ΕΙΔΟΣ</t>
  </si>
  <si>
    <t>ΑΞΙΑ</t>
  </si>
  <si>
    <t xml:space="preserve">Ανοξείδωτος Συλλέκτης  ( Σώμα 2'') Υδρομετρητών </t>
  </si>
  <si>
    <t>Τεσσάρων (4) Παροχών</t>
  </si>
  <si>
    <t xml:space="preserve"> Έξι (6) Παροχών</t>
  </si>
  <si>
    <t>Οκτώ (8) Παροχών</t>
  </si>
  <si>
    <t xml:space="preserve"> Δέκα (10) Παροχών</t>
  </si>
  <si>
    <t>Ανοξείδωτο Σπυράλ Πιέσεως</t>
  </si>
  <si>
    <t xml:space="preserve"> 30 cm </t>
  </si>
  <si>
    <t xml:space="preserve">  40 cm </t>
  </si>
  <si>
    <t>Σέλλες Επισκευής  , Ολικής Επικάλυψης , Μονός Αρμός -  Για Σωλήνα PE/PVC  Μήκος =300 mm</t>
  </si>
  <si>
    <t>Φ125</t>
  </si>
  <si>
    <t>Φ140</t>
  </si>
  <si>
    <t>Φ160</t>
  </si>
  <si>
    <t>Φ200</t>
  </si>
  <si>
    <t>Φ250</t>
  </si>
  <si>
    <t>Σέλλες Επισκευής , Ολικής Επικάλυψης , Μονός Αρμός -  Για Σωλήνα Aμιάντου  Μήκος =300 mm</t>
  </si>
  <si>
    <t>DN 60 (Φ 76-80mm)</t>
  </si>
  <si>
    <t>Σέλλες Επισκευής , Ολικής Επικάλυψης , Μονός Αρμός -  Για Σωλήνα με εξωτερική διατομή  Μήκος =250 mm και έξοδο με σπείρωμα  3/4'' θηλ</t>
  </si>
  <si>
    <t xml:space="preserve"> (Φ 73-80mm)</t>
  </si>
  <si>
    <t>(Φ 82-90mm)</t>
  </si>
  <si>
    <t>(Φ 87-97mm)</t>
  </si>
  <si>
    <t>(Φ 108-118mm)</t>
  </si>
  <si>
    <t>(Φ 120-130mm)</t>
  </si>
  <si>
    <t>(Φ 159-170mm)</t>
  </si>
  <si>
    <t>(Φ 190-210mm)</t>
  </si>
  <si>
    <t>ΣΥΝΟΛΟ ΟΜΑΔΑΣ 1</t>
  </si>
  <si>
    <t xml:space="preserve">ΣΥΝΟΛΟ ΟΜΑΔΑΣ 2 </t>
  </si>
  <si>
    <t>ΣΥΝΟΛΟ ΟΜΑΔΑΣ 3</t>
  </si>
  <si>
    <t>ΣΥΝΟΛΟ ΟΜΑΔΑΣ 4</t>
  </si>
  <si>
    <t xml:space="preserve">Δ. Ε. Υ. Α. Λ.     </t>
  </si>
  <si>
    <t>DN 80(Φ 98-106mm)</t>
  </si>
  <si>
    <t>DN 100 (Φ 118-126mm)</t>
  </si>
  <si>
    <t>DN 125 (Φ 153-159mm)</t>
  </si>
  <si>
    <t>DN 150(Φ 178-184mm)</t>
  </si>
  <si>
    <t>DN 175(Φ205mm)</t>
  </si>
  <si>
    <t>DN 200(Φ 236mm)</t>
  </si>
  <si>
    <t>DN 250(Φ 288mm)</t>
  </si>
  <si>
    <t>ΤΙΜΗ ΜΟΝΑΔΟΣ</t>
  </si>
  <si>
    <t>ΠΡΟΫΠΟΛΟΓΙΣΜΟΣ ΟΡΕΙΧΑΛΚΙΝΩΝ - ΓΑΛΒΑΝΙΣΜΕΝΩΝ ΚΑΙ ΑΝΟΞΕΙΔΩΤΩΝ ΕΞΑΡΤΗΜΑΤΩΝ</t>
  </si>
  <si>
    <t>Ο ΠΡΟΪΣΤΑΜΕΝΟΣ Τ.Υ.</t>
  </si>
  <si>
    <t>ΠΟΛΙΤΙΚΟΣ ΜΗΧΑΝΙΚΟΣ</t>
  </si>
  <si>
    <t xml:space="preserve">               ΥΠΕΥΘΥΝΟΣ ΠΡΟΜΗΘΕΙΩΝ</t>
  </si>
  <si>
    <t>ΣΥΝΟΛΑ 1+2+3+4</t>
  </si>
  <si>
    <t>ΟΛΙΚΟ ΣΥΝΟΛΟ</t>
  </si>
  <si>
    <t xml:space="preserve">Φ63 </t>
  </si>
  <si>
    <t>Φ90</t>
  </si>
  <si>
    <t>Φ110</t>
  </si>
  <si>
    <t xml:space="preserve"> Γαλβανιζέ τύπου Ιαπωνίας Μαστοί Σκέτοι   </t>
  </si>
  <si>
    <t xml:space="preserve">ΟΡΕΙΧΑΛΚΙΝΑ ΕΙΔΗ  </t>
  </si>
  <si>
    <t>ΟΜΑΔΑ 1</t>
  </si>
  <si>
    <t xml:space="preserve">ΕΞΑΡΤΗΜΑΤΑ ΓΑΛΒΑΝΙΖΕ ΤΥΠΟΥ ΙΑΠΩΝΙΑΣ </t>
  </si>
  <si>
    <t>ΟΜΑΔΑ 2</t>
  </si>
  <si>
    <t>ΟΜΑΔΑ 3</t>
  </si>
  <si>
    <t xml:space="preserve"> ΑΝΟΞΕΙΔΩΤΑ ΕΞΑΡΤΗΜΑΤΑ </t>
  </si>
  <si>
    <t>ΟΜΑΔΑ 4</t>
  </si>
  <si>
    <t xml:space="preserve"> ΑΝΟΞΕΙΔΩΤΟΙ ΣΥΛΛΕΚΤΕΣ </t>
  </si>
  <si>
    <t>Ορειχάλκινοι  Σφαιρικοί  Κρουνοί 3/4'' Αρσ -Φ25 (DN 20)  , Ορειχάλκινο καπάκι   , Ολικής  Διατομής ,Βαρέως  Τύπου</t>
  </si>
  <si>
    <t xml:space="preserve">ΔΙΟΝΥΣΗΣ ΠΑΝΑΓΙΩΤΟΠΟΥΛΟΣ </t>
  </si>
  <si>
    <t xml:space="preserve">                             Ο ΣΥΝΤΑΞΑΣ</t>
  </si>
  <si>
    <t xml:space="preserve">                  ΒΑΓΙΟΣ ΧΡΙΣΤΟΔΟΥΛΟΥ</t>
  </si>
  <si>
    <t>ΛΑΜΙΑΣ</t>
  </si>
  <si>
    <t xml:space="preserve">                        ΔΗΜΟΤΙΚΗ   ΕΠΙΧΕΙΡΗΣΗ </t>
  </si>
  <si>
    <r>
      <t xml:space="preserve">                     ΥΔΡΕΥΣΗΣ–ΑΠΟΧΕΤΕΥΣΗΣ </t>
    </r>
    <r>
      <rPr>
        <b/>
        <sz val="12"/>
        <color indexed="8"/>
        <rFont val="Arial"/>
        <family val="2"/>
        <charset val="161"/>
      </rPr>
      <t xml:space="preserve"> </t>
    </r>
  </si>
  <si>
    <t>ΦΠΑ 24%</t>
  </si>
  <si>
    <t>Λαμία 27/3/2018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</si>
</sst>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&quot; €&quot;"/>
  </numFmts>
  <fonts count="33">
    <font>
      <sz val="10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60"/>
      <name val="Calibri"/>
      <family val="2"/>
      <charset val="161"/>
    </font>
    <font>
      <sz val="11"/>
      <color indexed="10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52"/>
      <name val="Calibri"/>
      <family val="2"/>
      <charset val="161"/>
    </font>
    <font>
      <b/>
      <sz val="12"/>
      <color indexed="8"/>
      <name val="Arial"/>
      <family val="2"/>
      <charset val="161"/>
    </font>
    <font>
      <b/>
      <sz val="11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sz val="11"/>
      <name val="Arial"/>
      <family val="2"/>
      <charset val="161"/>
    </font>
    <font>
      <b/>
      <sz val="11"/>
      <name val="Arial"/>
      <family val="2"/>
      <charset val="161"/>
    </font>
    <font>
      <b/>
      <sz val="12"/>
      <name val="Arial"/>
      <family val="2"/>
      <charset val="161"/>
    </font>
    <font>
      <sz val="12"/>
      <color indexed="8"/>
      <name val="Arial"/>
      <family val="2"/>
      <charset val="161"/>
    </font>
    <font>
      <sz val="10"/>
      <name val="Arial"/>
      <family val="2"/>
      <charset val="161"/>
    </font>
    <font>
      <b/>
      <u/>
      <sz val="12"/>
      <color indexed="8"/>
      <name val="Arial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14"/>
      <name val="Arial"/>
      <family val="2"/>
      <charset val="161"/>
    </font>
    <font>
      <sz val="11"/>
      <color theme="1"/>
      <name val="Arial"/>
      <family val="2"/>
      <charset val="161"/>
    </font>
    <font>
      <b/>
      <u/>
      <sz val="11"/>
      <color indexed="8"/>
      <name val="Arial"/>
      <family val="2"/>
      <charset val="161"/>
    </font>
    <font>
      <b/>
      <u/>
      <sz val="12"/>
      <name val="Arial"/>
      <family val="2"/>
      <charset val="16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44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10" fillId="3" borderId="0"/>
    <xf numFmtId="0" fontId="17" fillId="20" borderId="1"/>
    <xf numFmtId="0" fontId="4" fillId="21" borderId="2"/>
    <xf numFmtId="0" fontId="6" fillId="0" borderId="0"/>
    <xf numFmtId="0" fontId="11" fillId="4" borderId="0"/>
    <xf numFmtId="0" fontId="7" fillId="0" borderId="3"/>
    <xf numFmtId="0" fontId="8" fillId="0" borderId="4"/>
    <xf numFmtId="0" fontId="9" fillId="0" borderId="5"/>
    <xf numFmtId="0" fontId="9" fillId="0" borderId="0"/>
    <xf numFmtId="0" fontId="3" fillId="7" borderId="1"/>
    <xf numFmtId="0" fontId="14" fillId="0" borderId="6"/>
    <xf numFmtId="0" fontId="12" fillId="22" borderId="0"/>
    <xf numFmtId="0" fontId="1" fillId="0" borderId="0"/>
    <xf numFmtId="0" fontId="1" fillId="23" borderId="7"/>
    <xf numFmtId="0" fontId="5" fillId="20" borderId="8"/>
    <xf numFmtId="0" fontId="16" fillId="0" borderId="0"/>
    <xf numFmtId="0" fontId="15" fillId="0" borderId="9"/>
    <xf numFmtId="0" fontId="13" fillId="0" borderId="0"/>
    <xf numFmtId="0" fontId="25" fillId="0" borderId="0"/>
  </cellStyleXfs>
  <cellXfs count="124">
    <xf numFmtId="0" fontId="0" fillId="0" borderId="0" xfId="0"/>
    <xf numFmtId="0" fontId="20" fillId="0" borderId="10" xfId="37" applyFont="1" applyFill="1" applyBorder="1" applyAlignment="1">
      <alignment horizontal="center" vertical="center"/>
    </xf>
    <xf numFmtId="0" fontId="20" fillId="0" borderId="18" xfId="37" applyFont="1" applyBorder="1" applyAlignment="1">
      <alignment horizontal="center" vertical="center"/>
    </xf>
    <xf numFmtId="0" fontId="20" fillId="0" borderId="22" xfId="37" applyFont="1" applyBorder="1" applyAlignment="1">
      <alignment horizontal="center" vertical="center"/>
    </xf>
    <xf numFmtId="2" fontId="20" fillId="0" borderId="11" xfId="37" applyNumberFormat="1" applyFont="1" applyFill="1" applyBorder="1" applyAlignment="1">
      <alignment horizontal="center" vertical="center"/>
    </xf>
    <xf numFmtId="2" fontId="20" fillId="0" borderId="19" xfId="37" applyNumberFormat="1" applyFont="1" applyFill="1" applyBorder="1" applyAlignment="1">
      <alignment horizontal="center" vertical="center"/>
    </xf>
    <xf numFmtId="0" fontId="21" fillId="0" borderId="18" xfId="43" applyFont="1" applyFill="1" applyBorder="1" applyAlignment="1">
      <alignment horizontal="center" vertical="center" wrapText="1"/>
    </xf>
    <xf numFmtId="2" fontId="20" fillId="0" borderId="18" xfId="37" applyNumberFormat="1" applyFont="1" applyBorder="1" applyAlignment="1">
      <alignment horizontal="center" vertical="center"/>
    </xf>
    <xf numFmtId="0" fontId="20" fillId="0" borderId="18" xfId="37" applyFont="1" applyFill="1" applyBorder="1" applyAlignment="1">
      <alignment horizontal="center" vertical="center"/>
    </xf>
    <xf numFmtId="0" fontId="19" fillId="0" borderId="18" xfId="37" applyFont="1" applyFill="1" applyBorder="1" applyAlignment="1">
      <alignment horizontal="center" vertical="center" wrapText="1"/>
    </xf>
    <xf numFmtId="164" fontId="20" fillId="0" borderId="18" xfId="37" applyNumberFormat="1" applyFont="1" applyFill="1" applyBorder="1" applyAlignment="1">
      <alignment horizontal="center" vertical="center"/>
    </xf>
    <xf numFmtId="0" fontId="20" fillId="0" borderId="13" xfId="37" applyFont="1" applyFill="1" applyBorder="1" applyAlignment="1">
      <alignment horizontal="center" vertical="center"/>
    </xf>
    <xf numFmtId="0" fontId="20" fillId="0" borderId="17" xfId="37" applyFont="1" applyFill="1" applyBorder="1" applyAlignment="1">
      <alignment horizontal="center" vertical="center" wrapText="1"/>
    </xf>
    <xf numFmtId="0" fontId="20" fillId="0" borderId="16" xfId="37" applyFont="1" applyFill="1" applyBorder="1" applyAlignment="1">
      <alignment horizontal="center" vertical="center" wrapText="1"/>
    </xf>
    <xf numFmtId="2" fontId="20" fillId="0" borderId="12" xfId="37" applyNumberFormat="1" applyFont="1" applyFill="1" applyBorder="1" applyAlignment="1">
      <alignment horizontal="center" vertical="center"/>
    </xf>
    <xf numFmtId="0" fontId="20" fillId="0" borderId="14" xfId="37" applyFont="1" applyFill="1" applyBorder="1" applyAlignment="1">
      <alignment horizontal="center" vertical="center" wrapText="1"/>
    </xf>
    <xf numFmtId="0" fontId="19" fillId="0" borderId="14" xfId="37" applyFont="1" applyFill="1" applyBorder="1" applyAlignment="1">
      <alignment horizontal="center" vertical="center" wrapText="1"/>
    </xf>
    <xf numFmtId="0" fontId="19" fillId="0" borderId="15" xfId="37" applyFont="1" applyFill="1" applyBorder="1" applyAlignment="1">
      <alignment horizontal="center" vertical="center" wrapText="1"/>
    </xf>
    <xf numFmtId="0" fontId="20" fillId="0" borderId="15" xfId="37" applyFont="1" applyFill="1" applyBorder="1" applyAlignment="1">
      <alignment horizontal="center" vertical="center" wrapText="1"/>
    </xf>
    <xf numFmtId="0" fontId="20" fillId="0" borderId="23" xfId="37" applyFont="1" applyFill="1" applyBorder="1" applyAlignment="1">
      <alignment horizontal="center" vertical="center" wrapText="1"/>
    </xf>
    <xf numFmtId="0" fontId="18" fillId="0" borderId="0" xfId="37" applyFont="1" applyFill="1" applyBorder="1" applyAlignment="1">
      <alignment horizontal="center" vertical="center" wrapText="1"/>
    </xf>
    <xf numFmtId="0" fontId="20" fillId="0" borderId="0" xfId="37" applyFont="1" applyAlignment="1">
      <alignment horizontal="center" vertical="center"/>
    </xf>
    <xf numFmtId="2" fontId="20" fillId="0" borderId="0" xfId="37" applyNumberFormat="1" applyFont="1" applyAlignment="1">
      <alignment vertical="center"/>
    </xf>
    <xf numFmtId="0" fontId="20" fillId="0" borderId="10" xfId="37" applyFont="1" applyFill="1" applyBorder="1" applyAlignment="1">
      <alignment horizontal="center" vertical="center" wrapText="1"/>
    </xf>
    <xf numFmtId="0" fontId="20" fillId="0" borderId="0" xfId="37" applyFont="1" applyFill="1" applyBorder="1" applyAlignment="1">
      <alignment horizontal="center" vertical="center"/>
    </xf>
    <xf numFmtId="0" fontId="18" fillId="0" borderId="0" xfId="37" applyFont="1" applyFill="1" applyBorder="1" applyAlignment="1">
      <alignment vertical="center" wrapText="1"/>
    </xf>
    <xf numFmtId="0" fontId="20" fillId="0" borderId="18" xfId="37" applyFont="1" applyFill="1" applyBorder="1" applyAlignment="1">
      <alignment horizontal="center" vertical="center" wrapText="1"/>
    </xf>
    <xf numFmtId="0" fontId="20" fillId="0" borderId="26" xfId="37" applyFont="1" applyFill="1" applyBorder="1" applyAlignment="1">
      <alignment horizontal="center" vertical="center"/>
    </xf>
    <xf numFmtId="0" fontId="26" fillId="0" borderId="0" xfId="37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18" fillId="0" borderId="0" xfId="37" applyFont="1" applyAlignment="1">
      <alignment horizontal="center" vertical="center" wrapText="1"/>
    </xf>
    <xf numFmtId="164" fontId="24" fillId="0" borderId="0" xfId="37" applyNumberFormat="1" applyFont="1" applyAlignment="1">
      <alignment horizontal="center" vertical="center"/>
    </xf>
    <xf numFmtId="0" fontId="20" fillId="0" borderId="0" xfId="37" applyFont="1" applyAlignment="1">
      <alignment vertical="center"/>
    </xf>
    <xf numFmtId="0" fontId="22" fillId="0" borderId="11" xfId="43" applyFont="1" applyFill="1" applyBorder="1" applyAlignment="1">
      <alignment horizontal="center" vertical="center" wrapText="1"/>
    </xf>
    <xf numFmtId="0" fontId="22" fillId="0" borderId="18" xfId="43" applyFont="1" applyFill="1" applyBorder="1" applyAlignment="1">
      <alignment horizontal="center" vertical="center" wrapText="1"/>
    </xf>
    <xf numFmtId="0" fontId="22" fillId="0" borderId="18" xfId="43" applyFont="1" applyFill="1" applyBorder="1" applyAlignment="1">
      <alignment vertical="center" wrapText="1"/>
    </xf>
    <xf numFmtId="0" fontId="21" fillId="0" borderId="11" xfId="43" applyFont="1" applyFill="1" applyBorder="1" applyAlignment="1">
      <alignment horizontal="center" vertical="center" wrapText="1"/>
    </xf>
    <xf numFmtId="2" fontId="21" fillId="0" borderId="15" xfId="43" applyNumberFormat="1" applyFont="1" applyFill="1" applyBorder="1" applyAlignment="1">
      <alignment horizontal="center" vertical="center"/>
    </xf>
    <xf numFmtId="2" fontId="21" fillId="0" borderId="0" xfId="43" applyNumberFormat="1" applyFont="1" applyFill="1" applyBorder="1" applyAlignment="1">
      <alignment horizontal="center" vertical="center"/>
    </xf>
    <xf numFmtId="0" fontId="19" fillId="0" borderId="11" xfId="37" applyFont="1" applyFill="1" applyBorder="1" applyAlignment="1">
      <alignment horizontal="center" vertical="center" wrapText="1"/>
    </xf>
    <xf numFmtId="0" fontId="19" fillId="0" borderId="18" xfId="37" applyFont="1" applyFill="1" applyBorder="1" applyAlignment="1">
      <alignment vertical="center" wrapText="1"/>
    </xf>
    <xf numFmtId="0" fontId="20" fillId="0" borderId="11" xfId="37" applyFont="1" applyFill="1" applyBorder="1" applyAlignment="1">
      <alignment horizontal="center" vertical="center" wrapText="1"/>
    </xf>
    <xf numFmtId="0" fontId="20" fillId="0" borderId="25" xfId="37" applyFont="1" applyFill="1" applyBorder="1" applyAlignment="1">
      <alignment horizontal="center" vertical="center"/>
    </xf>
    <xf numFmtId="0" fontId="21" fillId="0" borderId="19" xfId="43" applyFont="1" applyFill="1" applyBorder="1" applyAlignment="1">
      <alignment horizontal="center" vertical="center" wrapText="1"/>
    </xf>
    <xf numFmtId="0" fontId="21" fillId="24" borderId="22" xfId="43" applyFont="1" applyFill="1" applyBorder="1" applyAlignment="1">
      <alignment horizontal="center" vertical="center" wrapText="1"/>
    </xf>
    <xf numFmtId="2" fontId="20" fillId="0" borderId="22" xfId="37" applyNumberFormat="1" applyFont="1" applyBorder="1" applyAlignment="1">
      <alignment horizontal="center" vertical="center"/>
    </xf>
    <xf numFmtId="0" fontId="24" fillId="0" borderId="0" xfId="37" applyFont="1" applyFill="1" applyBorder="1" applyAlignment="1">
      <alignment horizontal="center" vertical="center"/>
    </xf>
    <xf numFmtId="0" fontId="18" fillId="0" borderId="0" xfId="37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/>
    </xf>
    <xf numFmtId="0" fontId="19" fillId="0" borderId="10" xfId="37" applyFont="1" applyBorder="1" applyAlignment="1">
      <alignment horizontal="center" vertical="center" wrapText="1"/>
    </xf>
    <xf numFmtId="0" fontId="20" fillId="0" borderId="10" xfId="37" applyFont="1" applyBorder="1" applyAlignment="1">
      <alignment horizontal="center" vertical="center"/>
    </xf>
    <xf numFmtId="4" fontId="20" fillId="0" borderId="11" xfId="37" applyNumberFormat="1" applyFont="1" applyFill="1" applyBorder="1" applyAlignment="1">
      <alignment horizontal="center" vertical="center"/>
    </xf>
    <xf numFmtId="0" fontId="20" fillId="0" borderId="10" xfId="37" applyFont="1" applyBorder="1" applyAlignment="1">
      <alignment horizontal="center" vertical="center" wrapText="1"/>
    </xf>
    <xf numFmtId="0" fontId="28" fillId="0" borderId="12" xfId="37" applyFont="1" applyBorder="1" applyAlignment="1">
      <alignment horizontal="center" vertical="center"/>
    </xf>
    <xf numFmtId="0" fontId="20" fillId="0" borderId="13" xfId="37" applyFont="1" applyBorder="1" applyAlignment="1">
      <alignment horizontal="center" vertical="center"/>
    </xf>
    <xf numFmtId="4" fontId="20" fillId="0" borderId="12" xfId="37" applyNumberFormat="1" applyFont="1" applyFill="1" applyBorder="1" applyAlignment="1">
      <alignment horizontal="center" vertical="center"/>
    </xf>
    <xf numFmtId="0" fontId="28" fillId="0" borderId="11" xfId="37" applyFont="1" applyBorder="1" applyAlignment="1">
      <alignment horizontal="center" vertical="center"/>
    </xf>
    <xf numFmtId="0" fontId="20" fillId="0" borderId="25" xfId="37" applyFont="1" applyBorder="1" applyAlignment="1">
      <alignment horizontal="center" vertical="center" wrapText="1"/>
    </xf>
    <xf numFmtId="0" fontId="20" fillId="0" borderId="25" xfId="37" applyFont="1" applyBorder="1" applyAlignment="1">
      <alignment horizontal="center" vertical="center"/>
    </xf>
    <xf numFmtId="4" fontId="20" fillId="0" borderId="19" xfId="37" applyNumberFormat="1" applyFont="1" applyFill="1" applyBorder="1" applyAlignment="1">
      <alignment horizontal="center" vertical="center"/>
    </xf>
    <xf numFmtId="0" fontId="20" fillId="0" borderId="18" xfId="37" applyFont="1" applyBorder="1" applyAlignment="1">
      <alignment horizontal="center" vertical="center" wrapText="1"/>
    </xf>
    <xf numFmtId="4" fontId="20" fillId="0" borderId="18" xfId="37" applyNumberFormat="1" applyFont="1" applyFill="1" applyBorder="1" applyAlignment="1">
      <alignment horizontal="center" vertical="center"/>
    </xf>
    <xf numFmtId="0" fontId="27" fillId="0" borderId="18" xfId="43" applyFont="1" applyBorder="1" applyAlignment="1">
      <alignment horizontal="center" vertical="center"/>
    </xf>
    <xf numFmtId="0" fontId="19" fillId="0" borderId="18" xfId="37" applyFont="1" applyBorder="1" applyAlignment="1">
      <alignment horizontal="center" vertical="center" wrapText="1"/>
    </xf>
    <xf numFmtId="164" fontId="20" fillId="0" borderId="18" xfId="37" applyNumberFormat="1" applyFont="1" applyBorder="1" applyAlignment="1">
      <alignment horizontal="center" vertical="center"/>
    </xf>
    <xf numFmtId="0" fontId="28" fillId="0" borderId="18" xfId="37" applyFont="1" applyBorder="1" applyAlignment="1">
      <alignment horizontal="center" vertical="center"/>
    </xf>
    <xf numFmtId="0" fontId="28" fillId="0" borderId="13" xfId="37" applyFont="1" applyBorder="1" applyAlignment="1">
      <alignment horizontal="center" vertical="center"/>
    </xf>
    <xf numFmtId="0" fontId="20" fillId="0" borderId="13" xfId="37" applyFont="1" applyBorder="1" applyAlignment="1">
      <alignment horizontal="center" vertical="center" wrapText="1"/>
    </xf>
    <xf numFmtId="0" fontId="20" fillId="0" borderId="0" xfId="37" applyFont="1" applyAlignment="1">
      <alignment horizontal="center" vertical="center" wrapText="1"/>
    </xf>
    <xf numFmtId="164" fontId="20" fillId="0" borderId="0" xfId="37" applyNumberFormat="1" applyFont="1" applyAlignment="1">
      <alignment horizontal="center" vertical="center"/>
    </xf>
    <xf numFmtId="43" fontId="24" fillId="0" borderId="0" xfId="37" applyNumberFormat="1" applyFont="1" applyAlignment="1">
      <alignment horizontal="right" vertical="center"/>
    </xf>
    <xf numFmtId="43" fontId="26" fillId="0" borderId="0" xfId="37" applyNumberFormat="1" applyFont="1" applyBorder="1" applyAlignment="1">
      <alignment horizontal="right" vertical="center" wrapText="1"/>
    </xf>
    <xf numFmtId="43" fontId="19" fillId="0" borderId="18" xfId="37" applyNumberFormat="1" applyFont="1" applyBorder="1" applyAlignment="1">
      <alignment horizontal="right" vertical="center"/>
    </xf>
    <xf numFmtId="43" fontId="20" fillId="0" borderId="18" xfId="37" applyNumberFormat="1" applyFont="1" applyBorder="1" applyAlignment="1">
      <alignment horizontal="right" vertical="center"/>
    </xf>
    <xf numFmtId="43" fontId="20" fillId="0" borderId="0" xfId="37" applyNumberFormat="1" applyFont="1" applyAlignment="1">
      <alignment horizontal="right" vertical="center"/>
    </xf>
    <xf numFmtId="43" fontId="19" fillId="0" borderId="21" xfId="37" applyNumberFormat="1" applyFont="1" applyBorder="1" applyAlignment="1">
      <alignment horizontal="right" vertical="center"/>
    </xf>
    <xf numFmtId="43" fontId="19" fillId="0" borderId="0" xfId="37" applyNumberFormat="1" applyFont="1" applyBorder="1" applyAlignment="1">
      <alignment horizontal="right" vertical="center"/>
    </xf>
    <xf numFmtId="43" fontId="19" fillId="0" borderId="18" xfId="37" applyNumberFormat="1" applyFont="1" applyBorder="1" applyAlignment="1">
      <alignment horizontal="center" vertical="center"/>
    </xf>
    <xf numFmtId="0" fontId="20" fillId="24" borderId="0" xfId="37" applyFont="1" applyFill="1" applyAlignment="1">
      <alignment horizontal="center" vertical="center"/>
    </xf>
    <xf numFmtId="2" fontId="21" fillId="0" borderId="27" xfId="43" applyNumberFormat="1" applyFont="1" applyFill="1" applyBorder="1" applyAlignment="1">
      <alignment vertical="center"/>
    </xf>
    <xf numFmtId="2" fontId="20" fillId="24" borderId="18" xfId="37" applyNumberFormat="1" applyFont="1" applyFill="1" applyBorder="1" applyAlignment="1">
      <alignment horizontal="center" vertical="center"/>
    </xf>
    <xf numFmtId="2" fontId="21" fillId="24" borderId="16" xfId="43" applyNumberFormat="1" applyFont="1" applyFill="1" applyBorder="1" applyAlignment="1">
      <alignment horizontal="center" vertical="center"/>
    </xf>
    <xf numFmtId="0" fontId="20" fillId="24" borderId="0" xfId="37" applyFont="1" applyFill="1" applyAlignment="1">
      <alignment vertical="center"/>
    </xf>
    <xf numFmtId="0" fontId="20" fillId="0" borderId="0" xfId="37" applyFont="1" applyFill="1" applyAlignment="1">
      <alignment vertical="center"/>
    </xf>
    <xf numFmtId="2" fontId="20" fillId="0" borderId="0" xfId="37" applyNumberFormat="1" applyFont="1" applyFill="1" applyAlignment="1">
      <alignment vertical="center"/>
    </xf>
    <xf numFmtId="0" fontId="18" fillId="0" borderId="0" xfId="37" applyFont="1" applyFill="1" applyBorder="1" applyAlignment="1">
      <alignment horizontal="right" vertical="center" wrapText="1"/>
    </xf>
    <xf numFmtId="0" fontId="19" fillId="0" borderId="0" xfId="37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2" fontId="22" fillId="0" borderId="21" xfId="43" applyNumberFormat="1" applyFont="1" applyFill="1" applyBorder="1" applyAlignment="1">
      <alignment horizontal="center" vertical="center" wrapText="1"/>
    </xf>
    <xf numFmtId="0" fontId="19" fillId="0" borderId="10" xfId="37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3" fontId="24" fillId="0" borderId="18" xfId="37" applyNumberFormat="1" applyFont="1" applyBorder="1" applyAlignment="1">
      <alignment horizontal="right" vertical="center"/>
    </xf>
    <xf numFmtId="43" fontId="18" fillId="0" borderId="18" xfId="37" applyNumberFormat="1" applyFont="1" applyBorder="1" applyAlignment="1">
      <alignment horizontal="right" vertical="center"/>
    </xf>
    <xf numFmtId="2" fontId="20" fillId="0" borderId="18" xfId="37" applyNumberFormat="1" applyFont="1" applyFill="1" applyBorder="1" applyAlignment="1">
      <alignment horizontal="center" vertical="center"/>
    </xf>
    <xf numFmtId="43" fontId="20" fillId="0" borderId="18" xfId="37" applyNumberFormat="1" applyFont="1" applyFill="1" applyBorder="1" applyAlignment="1">
      <alignment horizontal="right" vertical="center"/>
    </xf>
    <xf numFmtId="0" fontId="28" fillId="0" borderId="19" xfId="37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37" applyFont="1" applyBorder="1" applyAlignment="1">
      <alignment horizontal="center" vertical="center" wrapText="1"/>
    </xf>
    <xf numFmtId="0" fontId="26" fillId="0" borderId="0" xfId="37" applyFont="1" applyFill="1" applyBorder="1" applyAlignment="1">
      <alignment horizontal="center" vertical="center"/>
    </xf>
    <xf numFmtId="0" fontId="24" fillId="0" borderId="0" xfId="37" applyFont="1" applyFill="1" applyBorder="1" applyAlignment="1">
      <alignment horizontal="center" vertical="center"/>
    </xf>
    <xf numFmtId="0" fontId="31" fillId="0" borderId="0" xfId="37" applyFont="1" applyAlignment="1">
      <alignment horizontal="center" vertical="center"/>
    </xf>
    <xf numFmtId="0" fontId="19" fillId="0" borderId="0" xfId="37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8" xfId="37" applyFont="1" applyBorder="1" applyAlignment="1">
      <alignment horizontal="right" vertical="center" wrapText="1"/>
    </xf>
    <xf numFmtId="0" fontId="18" fillId="0" borderId="18" xfId="37" applyFont="1" applyBorder="1" applyAlignment="1">
      <alignment horizontal="right" vertical="center" wrapText="1"/>
    </xf>
    <xf numFmtId="43" fontId="20" fillId="0" borderId="0" xfId="37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0" borderId="20" xfId="37" applyFont="1" applyFill="1" applyBorder="1" applyAlignment="1">
      <alignment horizontal="center" vertical="center" wrapText="1"/>
    </xf>
    <xf numFmtId="0" fontId="19" fillId="0" borderId="18" xfId="37" applyFont="1" applyFill="1" applyBorder="1" applyAlignment="1">
      <alignment horizontal="right" vertical="center" wrapText="1"/>
    </xf>
    <xf numFmtId="0" fontId="22" fillId="0" borderId="18" xfId="0" applyFont="1" applyBorder="1" applyAlignment="1">
      <alignment horizontal="right" vertical="center"/>
    </xf>
    <xf numFmtId="0" fontId="18" fillId="0" borderId="24" xfId="37" applyFont="1" applyFill="1" applyBorder="1" applyAlignment="1">
      <alignment horizontal="right" vertical="center" wrapText="1"/>
    </xf>
    <xf numFmtId="0" fontId="18" fillId="0" borderId="21" xfId="37" applyFont="1" applyFill="1" applyBorder="1" applyAlignment="1">
      <alignment horizontal="right" vertical="center" wrapText="1"/>
    </xf>
    <xf numFmtId="0" fontId="18" fillId="0" borderId="18" xfId="37" applyFont="1" applyFill="1" applyBorder="1" applyAlignment="1">
      <alignment horizontal="right" vertical="center" wrapText="1"/>
    </xf>
    <xf numFmtId="0" fontId="32" fillId="0" borderId="0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19" fillId="0" borderId="24" xfId="37" applyFont="1" applyFill="1" applyBorder="1" applyAlignment="1">
      <alignment horizontal="right" vertical="center" wrapText="1"/>
    </xf>
    <xf numFmtId="0" fontId="0" fillId="0" borderId="21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43" fontId="24" fillId="0" borderId="18" xfId="37" applyNumberFormat="1" applyFont="1" applyFill="1" applyBorder="1" applyAlignment="1">
      <alignment horizontal="right" vertical="center"/>
    </xf>
  </cellXfs>
  <cellStyles count="44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Explanatory Text" xfId="28"/>
    <cellStyle name="Excel Built-in Good" xfId="29"/>
    <cellStyle name="Excel Built-in Heading 1" xfId="30"/>
    <cellStyle name="Excel Built-in Heading 2" xfId="31"/>
    <cellStyle name="Excel Built-in Heading 3" xfId="32"/>
    <cellStyle name="Excel Built-in Heading 4" xfId="33"/>
    <cellStyle name="Excel Built-in Input" xfId="34"/>
    <cellStyle name="Excel Built-in Linked Cell" xfId="35"/>
    <cellStyle name="Excel Built-in Neutral" xfId="36"/>
    <cellStyle name="Excel Built-in Normal" xfId="37"/>
    <cellStyle name="Excel Built-in Note" xfId="38"/>
    <cellStyle name="Excel Built-in Output" xfId="39"/>
    <cellStyle name="Excel Built-in Title" xfId="40"/>
    <cellStyle name="Excel Built-in Total" xfId="41"/>
    <cellStyle name="Excel Built-in Warning Text" xfId="42"/>
    <cellStyle name="Βασικό_Φύλλο1" xfId="43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27"/>
  <sheetViews>
    <sheetView tabSelected="1" topLeftCell="A169" workbookViewId="0">
      <selection activeCell="C177" sqref="C177"/>
    </sheetView>
  </sheetViews>
  <sheetFormatPr defaultColWidth="9.42578125" defaultRowHeight="15" customHeight="1"/>
  <cols>
    <col min="1" max="1" width="6.85546875" style="32" customWidth="1"/>
    <col min="2" max="2" width="6.42578125" style="21" customWidth="1"/>
    <col min="3" max="3" width="72.5703125" style="68" customWidth="1"/>
    <col min="4" max="4" width="15" style="68" customWidth="1"/>
    <col min="5" max="5" width="12.7109375" style="69" customWidth="1"/>
    <col min="6" max="6" width="15.5703125" style="74" customWidth="1"/>
    <col min="7" max="16384" width="9.42578125" style="32"/>
  </cols>
  <sheetData>
    <row r="1" spans="2:12" ht="15" customHeight="1">
      <c r="B1" s="109" t="s">
        <v>114</v>
      </c>
      <c r="C1" s="109"/>
      <c r="D1" s="30"/>
      <c r="E1" s="31"/>
      <c r="F1" s="70"/>
    </row>
    <row r="2" spans="2:12" ht="15" customHeight="1">
      <c r="B2" s="29" t="s">
        <v>146</v>
      </c>
      <c r="C2" s="30"/>
      <c r="D2" s="30"/>
      <c r="E2" s="31"/>
      <c r="F2" s="70"/>
    </row>
    <row r="3" spans="2:12" ht="15" customHeight="1">
      <c r="B3" s="29" t="s">
        <v>147</v>
      </c>
      <c r="C3" s="30"/>
      <c r="D3" s="30"/>
      <c r="E3" s="31"/>
      <c r="F3" s="70"/>
    </row>
    <row r="4" spans="2:12" ht="15" customHeight="1">
      <c r="B4" s="110" t="s">
        <v>145</v>
      </c>
      <c r="C4" s="110"/>
      <c r="D4" s="30"/>
      <c r="E4" s="31"/>
      <c r="F4" s="70"/>
    </row>
    <row r="5" spans="2:12" ht="24.95" customHeight="1">
      <c r="B5" s="117" t="s">
        <v>123</v>
      </c>
      <c r="C5" s="117"/>
      <c r="D5" s="117"/>
      <c r="E5" s="117"/>
      <c r="F5" s="117"/>
    </row>
    <row r="6" spans="2:12" ht="15" customHeight="1">
      <c r="B6" s="117"/>
      <c r="C6" s="117"/>
      <c r="D6" s="117"/>
      <c r="E6" s="117"/>
      <c r="F6" s="117"/>
    </row>
    <row r="7" spans="2:12" ht="15" customHeight="1">
      <c r="B7" s="99" t="s">
        <v>134</v>
      </c>
      <c r="C7" s="99"/>
      <c r="D7" s="99"/>
      <c r="E7" s="99"/>
      <c r="F7" s="99"/>
    </row>
    <row r="8" spans="2:12" ht="7.5" customHeight="1">
      <c r="B8" s="28"/>
      <c r="C8" s="28"/>
      <c r="D8" s="28"/>
      <c r="E8" s="28"/>
      <c r="F8" s="71"/>
    </row>
    <row r="9" spans="2:12" ht="15" customHeight="1">
      <c r="B9" s="99" t="s">
        <v>133</v>
      </c>
      <c r="C9" s="99"/>
      <c r="D9" s="99"/>
      <c r="E9" s="99"/>
      <c r="F9" s="99"/>
    </row>
    <row r="10" spans="2:12" ht="31.5" customHeight="1">
      <c r="B10" s="89" t="s">
        <v>83</v>
      </c>
      <c r="C10" s="33" t="s">
        <v>84</v>
      </c>
      <c r="D10" s="34" t="s">
        <v>82</v>
      </c>
      <c r="E10" s="88" t="s">
        <v>122</v>
      </c>
      <c r="F10" s="77" t="s">
        <v>85</v>
      </c>
    </row>
    <row r="11" spans="2:12" ht="20.100000000000001" customHeight="1">
      <c r="B11" s="1"/>
      <c r="C11" s="33" t="s">
        <v>0</v>
      </c>
      <c r="D11" s="35"/>
      <c r="E11" s="79"/>
      <c r="F11" s="73"/>
    </row>
    <row r="12" spans="2:12" ht="15" customHeight="1">
      <c r="B12" s="1">
        <v>1</v>
      </c>
      <c r="C12" s="36" t="s">
        <v>1</v>
      </c>
      <c r="D12" s="2">
        <v>800</v>
      </c>
      <c r="E12" s="80">
        <v>4.3</v>
      </c>
      <c r="F12" s="73">
        <f>E12*D12</f>
        <v>3440</v>
      </c>
      <c r="G12" s="83"/>
      <c r="H12" s="84"/>
      <c r="I12" s="84"/>
      <c r="J12" s="83"/>
      <c r="K12" s="83"/>
      <c r="L12" s="83"/>
    </row>
    <row r="13" spans="2:12" ht="15" customHeight="1">
      <c r="B13" s="1">
        <v>2</v>
      </c>
      <c r="C13" s="36" t="s">
        <v>2</v>
      </c>
      <c r="D13" s="2">
        <v>100</v>
      </c>
      <c r="E13" s="80">
        <v>6.2</v>
      </c>
      <c r="F13" s="73">
        <f t="shared" ref="F13:F66" si="0">E13*D13</f>
        <v>620</v>
      </c>
      <c r="G13" s="84"/>
      <c r="H13" s="84"/>
      <c r="I13" s="84"/>
      <c r="J13" s="83"/>
      <c r="K13" s="83"/>
      <c r="L13" s="83"/>
    </row>
    <row r="14" spans="2:12" ht="15" customHeight="1">
      <c r="B14" s="1">
        <v>3</v>
      </c>
      <c r="C14" s="36" t="s">
        <v>3</v>
      </c>
      <c r="D14" s="2">
        <v>150</v>
      </c>
      <c r="E14" s="80">
        <v>9</v>
      </c>
      <c r="F14" s="73">
        <f t="shared" si="0"/>
        <v>1350</v>
      </c>
      <c r="G14" s="84"/>
      <c r="H14" s="84"/>
      <c r="I14" s="84"/>
      <c r="J14" s="83"/>
      <c r="K14" s="83"/>
      <c r="L14" s="83"/>
    </row>
    <row r="15" spans="2:12" ht="15" customHeight="1">
      <c r="B15" s="1">
        <v>4</v>
      </c>
      <c r="C15" s="36" t="s">
        <v>4</v>
      </c>
      <c r="D15" s="2">
        <v>5</v>
      </c>
      <c r="E15" s="80">
        <v>18.8</v>
      </c>
      <c r="F15" s="73">
        <f t="shared" si="0"/>
        <v>94</v>
      </c>
      <c r="G15" s="83"/>
      <c r="H15" s="84"/>
      <c r="I15" s="84"/>
      <c r="J15" s="83"/>
      <c r="K15" s="83"/>
      <c r="L15" s="83"/>
    </row>
    <row r="16" spans="2:12" ht="15" customHeight="1">
      <c r="B16" s="1">
        <v>5</v>
      </c>
      <c r="C16" s="36" t="s">
        <v>5</v>
      </c>
      <c r="D16" s="2">
        <v>10</v>
      </c>
      <c r="E16" s="80">
        <v>29.2</v>
      </c>
      <c r="F16" s="73">
        <f t="shared" si="0"/>
        <v>292</v>
      </c>
      <c r="G16" s="84"/>
      <c r="H16" s="84"/>
      <c r="I16" s="84"/>
      <c r="J16" s="83"/>
      <c r="K16" s="83"/>
      <c r="L16" s="83"/>
    </row>
    <row r="17" spans="2:12" ht="15" customHeight="1">
      <c r="B17" s="1">
        <v>6</v>
      </c>
      <c r="C17" s="36" t="s">
        <v>6</v>
      </c>
      <c r="D17" s="2">
        <v>5</v>
      </c>
      <c r="E17" s="80">
        <v>60.7</v>
      </c>
      <c r="F17" s="73">
        <f t="shared" si="0"/>
        <v>303.5</v>
      </c>
      <c r="G17" s="83"/>
      <c r="H17" s="84"/>
      <c r="I17" s="84"/>
      <c r="J17" s="83"/>
      <c r="K17" s="83"/>
      <c r="L17" s="83"/>
    </row>
    <row r="18" spans="2:12" ht="15" customHeight="1">
      <c r="B18" s="1">
        <v>7</v>
      </c>
      <c r="C18" s="36" t="s">
        <v>7</v>
      </c>
      <c r="D18" s="2">
        <v>5</v>
      </c>
      <c r="E18" s="80">
        <v>86</v>
      </c>
      <c r="F18" s="73">
        <f t="shared" si="0"/>
        <v>430</v>
      </c>
      <c r="G18" s="83"/>
      <c r="H18" s="84"/>
      <c r="I18" s="84"/>
      <c r="J18" s="83"/>
      <c r="K18" s="83"/>
      <c r="L18" s="83"/>
    </row>
    <row r="19" spans="2:12" ht="30" customHeight="1">
      <c r="B19" s="1"/>
      <c r="C19" s="33" t="s">
        <v>8</v>
      </c>
      <c r="D19" s="35"/>
      <c r="E19" s="78"/>
      <c r="F19" s="73"/>
      <c r="G19" s="83"/>
      <c r="H19" s="83"/>
      <c r="I19" s="83"/>
      <c r="J19" s="83"/>
      <c r="K19" s="83"/>
      <c r="L19" s="83"/>
    </row>
    <row r="20" spans="2:12" ht="15" customHeight="1">
      <c r="B20" s="1">
        <v>8</v>
      </c>
      <c r="C20" s="36" t="s">
        <v>9</v>
      </c>
      <c r="D20" s="2">
        <v>220</v>
      </c>
      <c r="E20" s="80">
        <v>8.8000000000000007</v>
      </c>
      <c r="F20" s="73">
        <f t="shared" si="0"/>
        <v>1936.0000000000002</v>
      </c>
      <c r="G20" s="84"/>
      <c r="H20" s="84"/>
      <c r="I20" s="83"/>
      <c r="J20" s="83"/>
      <c r="K20" s="83"/>
      <c r="L20" s="83"/>
    </row>
    <row r="21" spans="2:12" ht="15" customHeight="1">
      <c r="B21" s="1">
        <v>9</v>
      </c>
      <c r="C21" s="36" t="s">
        <v>10</v>
      </c>
      <c r="D21" s="2">
        <v>100</v>
      </c>
      <c r="E21" s="80">
        <v>17</v>
      </c>
      <c r="F21" s="73">
        <f t="shared" si="0"/>
        <v>1700</v>
      </c>
      <c r="G21" s="84"/>
      <c r="H21" s="84"/>
      <c r="I21" s="83"/>
      <c r="J21" s="83"/>
      <c r="K21" s="83"/>
      <c r="L21" s="83"/>
    </row>
    <row r="22" spans="2:12" ht="30" customHeight="1">
      <c r="B22" s="1"/>
      <c r="C22" s="33" t="s">
        <v>11</v>
      </c>
      <c r="D22" s="34"/>
      <c r="E22" s="81"/>
      <c r="F22" s="73"/>
      <c r="G22" s="84"/>
      <c r="H22" s="83"/>
      <c r="I22" s="83"/>
      <c r="J22" s="83"/>
      <c r="K22" s="83"/>
      <c r="L22" s="83"/>
    </row>
    <row r="23" spans="2:12" ht="30" customHeight="1">
      <c r="B23" s="1">
        <v>10</v>
      </c>
      <c r="C23" s="36" t="s">
        <v>141</v>
      </c>
      <c r="D23" s="8">
        <v>220</v>
      </c>
      <c r="E23" s="94">
        <v>17</v>
      </c>
      <c r="F23" s="95">
        <f t="shared" si="0"/>
        <v>3740</v>
      </c>
      <c r="G23" s="84"/>
      <c r="H23" s="83"/>
      <c r="I23" s="83"/>
      <c r="J23" s="83"/>
      <c r="K23" s="83"/>
      <c r="L23" s="83"/>
    </row>
    <row r="24" spans="2:12" ht="30" customHeight="1">
      <c r="B24" s="1">
        <v>11</v>
      </c>
      <c r="C24" s="36" t="s">
        <v>12</v>
      </c>
      <c r="D24" s="8">
        <v>80</v>
      </c>
      <c r="E24" s="94">
        <v>22</v>
      </c>
      <c r="F24" s="95">
        <f t="shared" si="0"/>
        <v>1760</v>
      </c>
      <c r="G24" s="84"/>
      <c r="H24" s="83"/>
      <c r="I24" s="83"/>
      <c r="J24" s="83"/>
      <c r="K24" s="83"/>
      <c r="L24" s="83"/>
    </row>
    <row r="25" spans="2:12" ht="20.100000000000001" customHeight="1">
      <c r="B25" s="1"/>
      <c r="C25" s="33" t="s">
        <v>13</v>
      </c>
      <c r="D25" s="2"/>
      <c r="E25" s="37"/>
      <c r="F25" s="73"/>
      <c r="G25" s="84"/>
      <c r="H25" s="83"/>
      <c r="I25" s="83"/>
      <c r="J25" s="83"/>
      <c r="K25" s="83"/>
      <c r="L25" s="83"/>
    </row>
    <row r="26" spans="2:12" ht="15" customHeight="1">
      <c r="B26" s="1">
        <v>12</v>
      </c>
      <c r="C26" s="36" t="s">
        <v>14</v>
      </c>
      <c r="D26" s="2">
        <v>60</v>
      </c>
      <c r="E26" s="7">
        <v>4.9000000000000004</v>
      </c>
      <c r="F26" s="73">
        <f t="shared" si="0"/>
        <v>294</v>
      </c>
      <c r="G26" s="84"/>
      <c r="H26" s="84"/>
      <c r="I26" s="84"/>
      <c r="J26" s="84"/>
      <c r="K26" s="83"/>
      <c r="L26" s="83"/>
    </row>
    <row r="27" spans="2:12" ht="15" customHeight="1">
      <c r="B27" s="1">
        <v>13</v>
      </c>
      <c r="C27" s="36" t="s">
        <v>15</v>
      </c>
      <c r="D27" s="8">
        <v>30</v>
      </c>
      <c r="E27" s="7">
        <v>8</v>
      </c>
      <c r="F27" s="73">
        <f t="shared" si="0"/>
        <v>240</v>
      </c>
      <c r="G27" s="84"/>
      <c r="H27" s="84"/>
      <c r="I27" s="84"/>
      <c r="J27" s="84"/>
      <c r="K27" s="83"/>
      <c r="L27" s="83"/>
    </row>
    <row r="28" spans="2:12" ht="20.100000000000001" customHeight="1">
      <c r="B28" s="1"/>
      <c r="C28" s="33" t="s">
        <v>16</v>
      </c>
      <c r="D28" s="34"/>
      <c r="E28" s="38"/>
      <c r="F28" s="73"/>
      <c r="G28" s="84"/>
      <c r="H28" s="83"/>
      <c r="I28" s="83"/>
      <c r="J28" s="84"/>
      <c r="K28" s="83"/>
      <c r="L28" s="83"/>
    </row>
    <row r="29" spans="2:12" ht="15" customHeight="1">
      <c r="B29" s="1">
        <v>14</v>
      </c>
      <c r="C29" s="36" t="s">
        <v>17</v>
      </c>
      <c r="D29" s="2">
        <v>150</v>
      </c>
      <c r="E29" s="7">
        <v>1.5</v>
      </c>
      <c r="F29" s="73">
        <f t="shared" si="0"/>
        <v>225</v>
      </c>
      <c r="G29" s="84"/>
      <c r="H29" s="84"/>
      <c r="I29" s="83"/>
      <c r="J29" s="84"/>
      <c r="K29" s="83"/>
      <c r="L29" s="83"/>
    </row>
    <row r="30" spans="2:12" ht="15" customHeight="1">
      <c r="B30" s="1">
        <v>15</v>
      </c>
      <c r="C30" s="36" t="s">
        <v>18</v>
      </c>
      <c r="D30" s="8">
        <v>550</v>
      </c>
      <c r="E30" s="7">
        <v>1.8</v>
      </c>
      <c r="F30" s="73">
        <f t="shared" si="0"/>
        <v>990</v>
      </c>
      <c r="G30" s="84"/>
      <c r="H30" s="84"/>
      <c r="I30" s="83"/>
      <c r="J30" s="84"/>
      <c r="K30" s="83"/>
      <c r="L30" s="83"/>
    </row>
    <row r="31" spans="2:12" ht="15" customHeight="1">
      <c r="B31" s="1">
        <v>16</v>
      </c>
      <c r="C31" s="36" t="s">
        <v>19</v>
      </c>
      <c r="D31" s="8">
        <v>200</v>
      </c>
      <c r="E31" s="7">
        <v>2.8</v>
      </c>
      <c r="F31" s="73">
        <f t="shared" si="0"/>
        <v>560</v>
      </c>
      <c r="G31" s="84"/>
      <c r="H31" s="84"/>
      <c r="I31" s="83"/>
      <c r="J31" s="84"/>
      <c r="K31" s="83"/>
      <c r="L31" s="83"/>
    </row>
    <row r="32" spans="2:12" ht="15" customHeight="1">
      <c r="B32" s="1">
        <v>17</v>
      </c>
      <c r="C32" s="36" t="s">
        <v>20</v>
      </c>
      <c r="D32" s="2">
        <v>200</v>
      </c>
      <c r="E32" s="7">
        <v>3.4</v>
      </c>
      <c r="F32" s="73">
        <f t="shared" si="0"/>
        <v>680</v>
      </c>
      <c r="G32" s="84"/>
      <c r="H32" s="84"/>
      <c r="I32" s="83"/>
      <c r="J32" s="84"/>
      <c r="K32" s="83"/>
      <c r="L32" s="83"/>
    </row>
    <row r="33" spans="2:12" ht="15" customHeight="1">
      <c r="B33" s="1">
        <v>18</v>
      </c>
      <c r="C33" s="36" t="s">
        <v>21</v>
      </c>
      <c r="D33" s="2">
        <v>120</v>
      </c>
      <c r="E33" s="7">
        <v>7.1</v>
      </c>
      <c r="F33" s="73">
        <f t="shared" si="0"/>
        <v>852</v>
      </c>
      <c r="G33" s="84"/>
      <c r="H33" s="84"/>
      <c r="I33" s="83"/>
      <c r="J33" s="84"/>
      <c r="K33" s="83"/>
      <c r="L33" s="83"/>
    </row>
    <row r="34" spans="2:12" ht="20.100000000000001" customHeight="1">
      <c r="B34" s="1"/>
      <c r="C34" s="39" t="s">
        <v>22</v>
      </c>
      <c r="D34" s="40"/>
      <c r="E34" s="37"/>
      <c r="F34" s="73"/>
      <c r="G34" s="84"/>
      <c r="H34" s="83"/>
      <c r="I34" s="83"/>
      <c r="J34" s="84"/>
      <c r="K34" s="83"/>
      <c r="L34" s="83"/>
    </row>
    <row r="35" spans="2:12" ht="15" customHeight="1">
      <c r="B35" s="1">
        <v>19</v>
      </c>
      <c r="C35" s="41" t="s">
        <v>23</v>
      </c>
      <c r="D35" s="26">
        <v>70</v>
      </c>
      <c r="E35" s="7">
        <v>2.6</v>
      </c>
      <c r="F35" s="73">
        <f t="shared" si="0"/>
        <v>182</v>
      </c>
      <c r="G35" s="84"/>
      <c r="H35" s="84"/>
      <c r="I35" s="83"/>
      <c r="J35" s="84"/>
      <c r="K35" s="83"/>
      <c r="L35" s="83"/>
    </row>
    <row r="36" spans="2:12" ht="15" customHeight="1">
      <c r="B36" s="1">
        <v>20</v>
      </c>
      <c r="C36" s="41" t="s">
        <v>24</v>
      </c>
      <c r="D36" s="26">
        <v>250</v>
      </c>
      <c r="E36" s="7">
        <v>3</v>
      </c>
      <c r="F36" s="73">
        <f t="shared" si="0"/>
        <v>750</v>
      </c>
      <c r="G36" s="84"/>
      <c r="H36" s="84"/>
      <c r="I36" s="83"/>
      <c r="J36" s="84"/>
      <c r="K36" s="83"/>
      <c r="L36" s="83"/>
    </row>
    <row r="37" spans="2:12" ht="15" customHeight="1">
      <c r="B37" s="1">
        <v>21</v>
      </c>
      <c r="C37" s="41" t="s">
        <v>25</v>
      </c>
      <c r="D37" s="26">
        <v>50</v>
      </c>
      <c r="E37" s="7">
        <v>5.5</v>
      </c>
      <c r="F37" s="73">
        <f t="shared" si="0"/>
        <v>275</v>
      </c>
      <c r="G37" s="84"/>
      <c r="H37" s="84"/>
      <c r="I37" s="83"/>
      <c r="J37" s="84"/>
      <c r="K37" s="83"/>
      <c r="L37" s="83"/>
    </row>
    <row r="38" spans="2:12" ht="15" customHeight="1">
      <c r="B38" s="1">
        <v>22</v>
      </c>
      <c r="C38" s="41" t="s">
        <v>26</v>
      </c>
      <c r="D38" s="26">
        <v>50</v>
      </c>
      <c r="E38" s="7">
        <v>13.5</v>
      </c>
      <c r="F38" s="73">
        <f t="shared" si="0"/>
        <v>675</v>
      </c>
      <c r="G38" s="84"/>
      <c r="H38" s="84"/>
      <c r="I38" s="83"/>
      <c r="J38" s="84"/>
      <c r="K38" s="83"/>
      <c r="L38" s="83"/>
    </row>
    <row r="39" spans="2:12" ht="18" customHeight="1">
      <c r="B39" s="1"/>
      <c r="C39" s="33" t="s">
        <v>27</v>
      </c>
      <c r="D39" s="35"/>
      <c r="E39" s="37"/>
      <c r="F39" s="73"/>
      <c r="G39" s="84"/>
      <c r="H39" s="83"/>
      <c r="I39" s="83"/>
      <c r="J39" s="84"/>
      <c r="K39" s="83"/>
      <c r="L39" s="83"/>
    </row>
    <row r="40" spans="2:12" ht="20.100000000000001" customHeight="1">
      <c r="B40" s="23">
        <v>23</v>
      </c>
      <c r="C40" s="36" t="s">
        <v>28</v>
      </c>
      <c r="D40" s="6">
        <v>15</v>
      </c>
      <c r="E40" s="7">
        <v>5.5</v>
      </c>
      <c r="F40" s="73">
        <f t="shared" si="0"/>
        <v>82.5</v>
      </c>
      <c r="G40" s="84"/>
      <c r="H40" s="84"/>
      <c r="I40" s="83"/>
      <c r="J40" s="84"/>
      <c r="K40" s="83"/>
      <c r="L40" s="83"/>
    </row>
    <row r="41" spans="2:12" ht="20.100000000000001" customHeight="1">
      <c r="B41" s="1"/>
      <c r="C41" s="39" t="s">
        <v>29</v>
      </c>
      <c r="D41" s="40"/>
      <c r="E41" s="37"/>
      <c r="F41" s="73"/>
      <c r="G41" s="84"/>
      <c r="H41" s="83"/>
      <c r="I41" s="83"/>
      <c r="J41" s="84"/>
      <c r="K41" s="83"/>
      <c r="L41" s="83"/>
    </row>
    <row r="42" spans="2:12" ht="15" customHeight="1">
      <c r="B42" s="1">
        <v>24</v>
      </c>
      <c r="C42" s="41" t="s">
        <v>30</v>
      </c>
      <c r="D42" s="2">
        <v>800</v>
      </c>
      <c r="E42" s="7">
        <v>3</v>
      </c>
      <c r="F42" s="73">
        <f t="shared" si="0"/>
        <v>2400</v>
      </c>
      <c r="G42" s="84"/>
      <c r="H42" s="84"/>
      <c r="I42" s="83"/>
      <c r="J42" s="84"/>
      <c r="K42" s="83"/>
      <c r="L42" s="83"/>
    </row>
    <row r="43" spans="2:12" ht="15" customHeight="1">
      <c r="B43" s="1">
        <v>25</v>
      </c>
      <c r="C43" s="41" t="s">
        <v>31</v>
      </c>
      <c r="D43" s="2">
        <v>200</v>
      </c>
      <c r="E43" s="7">
        <v>3.3</v>
      </c>
      <c r="F43" s="73">
        <f t="shared" si="0"/>
        <v>660</v>
      </c>
      <c r="G43" s="84"/>
      <c r="H43" s="84"/>
      <c r="I43" s="83"/>
      <c r="J43" s="84"/>
      <c r="K43" s="83"/>
      <c r="L43" s="83"/>
    </row>
    <row r="44" spans="2:12" ht="15" customHeight="1">
      <c r="B44" s="1">
        <v>26</v>
      </c>
      <c r="C44" s="41" t="s">
        <v>32</v>
      </c>
      <c r="D44" s="2">
        <v>200</v>
      </c>
      <c r="E44" s="7">
        <v>5.5</v>
      </c>
      <c r="F44" s="73">
        <f t="shared" si="0"/>
        <v>1100</v>
      </c>
      <c r="G44" s="84"/>
      <c r="H44" s="84"/>
      <c r="I44" s="83"/>
      <c r="J44" s="84"/>
      <c r="K44" s="83"/>
      <c r="L44" s="83"/>
    </row>
    <row r="45" spans="2:12" ht="15" customHeight="1">
      <c r="B45" s="1">
        <v>27</v>
      </c>
      <c r="C45" s="41" t="s">
        <v>33</v>
      </c>
      <c r="D45" s="2">
        <v>20</v>
      </c>
      <c r="E45" s="7">
        <v>24</v>
      </c>
      <c r="F45" s="73">
        <f t="shared" si="0"/>
        <v>480</v>
      </c>
      <c r="G45" s="84"/>
      <c r="H45" s="84"/>
      <c r="I45" s="83"/>
      <c r="J45" s="84"/>
      <c r="K45" s="83"/>
      <c r="L45" s="83"/>
    </row>
    <row r="46" spans="2:12" ht="15" customHeight="1">
      <c r="B46" s="1">
        <v>28</v>
      </c>
      <c r="C46" s="41" t="s">
        <v>34</v>
      </c>
      <c r="D46" s="2">
        <v>20</v>
      </c>
      <c r="E46" s="7">
        <v>3.9</v>
      </c>
      <c r="F46" s="73">
        <f t="shared" si="0"/>
        <v>78</v>
      </c>
      <c r="G46" s="83"/>
      <c r="H46" s="84"/>
      <c r="I46" s="83"/>
      <c r="J46" s="84"/>
      <c r="K46" s="83"/>
      <c r="L46" s="83"/>
    </row>
    <row r="47" spans="2:12" ht="30" customHeight="1">
      <c r="B47" s="1"/>
      <c r="C47" s="39" t="s">
        <v>35</v>
      </c>
      <c r="D47" s="40"/>
      <c r="E47" s="37"/>
      <c r="F47" s="73"/>
      <c r="G47" s="83"/>
      <c r="H47" s="84"/>
      <c r="I47" s="83"/>
      <c r="J47" s="84"/>
      <c r="K47" s="83"/>
      <c r="L47" s="83"/>
    </row>
    <row r="48" spans="2:12" ht="15" customHeight="1">
      <c r="B48" s="1">
        <v>29</v>
      </c>
      <c r="C48" s="41" t="s">
        <v>36</v>
      </c>
      <c r="D48" s="2">
        <v>100</v>
      </c>
      <c r="E48" s="7">
        <v>6</v>
      </c>
      <c r="F48" s="73">
        <f t="shared" si="0"/>
        <v>600</v>
      </c>
      <c r="G48" s="83"/>
      <c r="H48" s="84"/>
      <c r="I48" s="83"/>
      <c r="J48" s="84"/>
      <c r="K48" s="83"/>
      <c r="L48" s="83"/>
    </row>
    <row r="49" spans="2:12" ht="15" customHeight="1">
      <c r="B49" s="1">
        <v>30</v>
      </c>
      <c r="C49" s="41" t="s">
        <v>37</v>
      </c>
      <c r="D49" s="2">
        <v>100</v>
      </c>
      <c r="E49" s="7">
        <v>8.4</v>
      </c>
      <c r="F49" s="73">
        <f t="shared" si="0"/>
        <v>840</v>
      </c>
      <c r="G49" s="83"/>
      <c r="H49" s="84"/>
      <c r="I49" s="83"/>
      <c r="J49" s="84"/>
      <c r="K49" s="83"/>
      <c r="L49" s="83"/>
    </row>
    <row r="50" spans="2:12" ht="15" customHeight="1">
      <c r="B50" s="1">
        <v>31</v>
      </c>
      <c r="C50" s="41" t="s">
        <v>38</v>
      </c>
      <c r="D50" s="2">
        <v>25</v>
      </c>
      <c r="E50" s="7">
        <v>36</v>
      </c>
      <c r="F50" s="73">
        <f t="shared" si="0"/>
        <v>900</v>
      </c>
      <c r="G50" s="84"/>
      <c r="H50" s="84"/>
      <c r="I50" s="83"/>
      <c r="J50" s="84"/>
      <c r="K50" s="83"/>
      <c r="L50" s="83"/>
    </row>
    <row r="51" spans="2:12" ht="15" customHeight="1">
      <c r="B51" s="1">
        <v>32</v>
      </c>
      <c r="C51" s="41" t="s">
        <v>39</v>
      </c>
      <c r="D51" s="2">
        <v>20</v>
      </c>
      <c r="E51" s="7">
        <v>114</v>
      </c>
      <c r="F51" s="73">
        <f t="shared" si="0"/>
        <v>2280</v>
      </c>
      <c r="G51" s="83"/>
      <c r="H51" s="84"/>
      <c r="I51" s="83"/>
      <c r="J51" s="84"/>
      <c r="K51" s="83"/>
      <c r="L51" s="83"/>
    </row>
    <row r="52" spans="2:12" ht="15" customHeight="1">
      <c r="B52" s="1">
        <v>33</v>
      </c>
      <c r="C52" s="41" t="s">
        <v>40</v>
      </c>
      <c r="D52" s="2">
        <v>15</v>
      </c>
      <c r="E52" s="7">
        <v>250</v>
      </c>
      <c r="F52" s="73">
        <f t="shared" si="0"/>
        <v>3750</v>
      </c>
      <c r="G52" s="83"/>
      <c r="H52" s="84"/>
      <c r="I52" s="83"/>
      <c r="J52" s="84"/>
      <c r="K52" s="83"/>
      <c r="L52" s="83"/>
    </row>
    <row r="53" spans="2:12" ht="20.100000000000001" customHeight="1">
      <c r="B53" s="1"/>
      <c r="C53" s="39" t="s">
        <v>41</v>
      </c>
      <c r="D53" s="40"/>
      <c r="E53" s="37"/>
      <c r="F53" s="73"/>
      <c r="G53" s="83"/>
      <c r="H53" s="84"/>
      <c r="I53" s="83"/>
      <c r="J53" s="84"/>
      <c r="K53" s="83"/>
      <c r="L53" s="83"/>
    </row>
    <row r="54" spans="2:12" ht="15" customHeight="1">
      <c r="B54" s="1">
        <v>34</v>
      </c>
      <c r="C54" s="41" t="s">
        <v>42</v>
      </c>
      <c r="D54" s="26">
        <v>10</v>
      </c>
      <c r="E54" s="7">
        <v>1.4</v>
      </c>
      <c r="F54" s="73">
        <f t="shared" si="0"/>
        <v>14</v>
      </c>
      <c r="G54" s="84"/>
      <c r="H54" s="84"/>
      <c r="I54" s="83"/>
      <c r="J54" s="84"/>
      <c r="K54" s="83"/>
      <c r="L54" s="83"/>
    </row>
    <row r="55" spans="2:12" ht="15" customHeight="1">
      <c r="B55" s="1">
        <v>35</v>
      </c>
      <c r="C55" s="41" t="s">
        <v>43</v>
      </c>
      <c r="D55" s="26">
        <v>10</v>
      </c>
      <c r="E55" s="7">
        <v>1.6</v>
      </c>
      <c r="F55" s="73">
        <f t="shared" si="0"/>
        <v>16</v>
      </c>
      <c r="G55" s="84"/>
      <c r="H55" s="84"/>
      <c r="I55" s="83"/>
      <c r="J55" s="84"/>
      <c r="K55" s="83"/>
      <c r="L55" s="83"/>
    </row>
    <row r="56" spans="2:12" ht="20.100000000000001" customHeight="1">
      <c r="B56" s="1"/>
      <c r="C56" s="39" t="s">
        <v>80</v>
      </c>
      <c r="D56" s="40"/>
      <c r="E56" s="37"/>
      <c r="F56" s="73"/>
      <c r="G56" s="83"/>
      <c r="H56" s="84"/>
      <c r="I56" s="83"/>
      <c r="J56" s="84"/>
      <c r="K56" s="83"/>
      <c r="L56" s="83"/>
    </row>
    <row r="57" spans="2:12" ht="15" customHeight="1">
      <c r="B57" s="1">
        <v>36</v>
      </c>
      <c r="C57" s="41" t="s">
        <v>44</v>
      </c>
      <c r="D57" s="26">
        <v>10</v>
      </c>
      <c r="E57" s="7">
        <v>2.6</v>
      </c>
      <c r="F57" s="73">
        <f t="shared" si="0"/>
        <v>26</v>
      </c>
      <c r="G57" s="83"/>
      <c r="H57" s="84"/>
      <c r="I57" s="83"/>
      <c r="J57" s="84"/>
      <c r="K57" s="83"/>
      <c r="L57" s="83"/>
    </row>
    <row r="58" spans="2:12" ht="20.100000000000001" customHeight="1">
      <c r="B58" s="1"/>
      <c r="C58" s="33" t="s">
        <v>45</v>
      </c>
      <c r="D58" s="35"/>
      <c r="E58" s="37"/>
      <c r="F58" s="73"/>
      <c r="G58" s="83"/>
      <c r="H58" s="84"/>
      <c r="I58" s="83"/>
      <c r="J58" s="84"/>
      <c r="K58" s="83"/>
      <c r="L58" s="83"/>
    </row>
    <row r="59" spans="2:12" ht="15" customHeight="1">
      <c r="B59" s="1">
        <v>37</v>
      </c>
      <c r="C59" s="36" t="s">
        <v>46</v>
      </c>
      <c r="D59" s="2">
        <v>30</v>
      </c>
      <c r="E59" s="7">
        <v>15</v>
      </c>
      <c r="F59" s="73">
        <f t="shared" si="0"/>
        <v>450</v>
      </c>
      <c r="G59" s="84"/>
      <c r="H59" s="84"/>
      <c r="I59" s="83"/>
      <c r="J59" s="84"/>
      <c r="K59" s="83"/>
      <c r="L59" s="83"/>
    </row>
    <row r="60" spans="2:12" ht="15" customHeight="1">
      <c r="B60" s="1">
        <v>38</v>
      </c>
      <c r="C60" s="36" t="s">
        <v>47</v>
      </c>
      <c r="D60" s="2">
        <v>20</v>
      </c>
      <c r="E60" s="7">
        <v>17.7</v>
      </c>
      <c r="F60" s="73">
        <f t="shared" si="0"/>
        <v>354</v>
      </c>
      <c r="G60" s="83"/>
      <c r="H60" s="84"/>
      <c r="I60" s="83"/>
      <c r="J60" s="84"/>
      <c r="K60" s="83"/>
      <c r="L60" s="83"/>
    </row>
    <row r="61" spans="2:12" ht="30" customHeight="1">
      <c r="B61" s="1"/>
      <c r="C61" s="33" t="s">
        <v>48</v>
      </c>
      <c r="D61" s="34"/>
      <c r="E61" s="37"/>
      <c r="F61" s="73"/>
      <c r="G61" s="83"/>
      <c r="H61" s="84"/>
      <c r="I61" s="83"/>
      <c r="J61" s="84"/>
      <c r="K61" s="83"/>
      <c r="L61" s="83"/>
    </row>
    <row r="62" spans="2:12" ht="15" customHeight="1">
      <c r="B62" s="1">
        <v>39</v>
      </c>
      <c r="C62" s="36" t="s">
        <v>49</v>
      </c>
      <c r="D62" s="6">
        <v>20</v>
      </c>
      <c r="E62" s="7">
        <v>18.600000000000001</v>
      </c>
      <c r="F62" s="73">
        <f t="shared" si="0"/>
        <v>372</v>
      </c>
      <c r="G62" s="84"/>
      <c r="H62" s="84"/>
      <c r="I62" s="83"/>
      <c r="J62" s="84"/>
      <c r="K62" s="83"/>
      <c r="L62" s="83"/>
    </row>
    <row r="63" spans="2:12" ht="15" customHeight="1">
      <c r="B63" s="1">
        <v>40</v>
      </c>
      <c r="C63" s="36" t="s">
        <v>50</v>
      </c>
      <c r="D63" s="6">
        <v>20</v>
      </c>
      <c r="E63" s="7">
        <v>24.5</v>
      </c>
      <c r="F63" s="73">
        <f t="shared" si="0"/>
        <v>490</v>
      </c>
      <c r="G63" s="83"/>
      <c r="H63" s="84"/>
      <c r="I63" s="83"/>
      <c r="J63" s="84"/>
      <c r="K63" s="83"/>
      <c r="L63" s="83"/>
    </row>
    <row r="64" spans="2:12" ht="17.25" customHeight="1">
      <c r="B64" s="1"/>
      <c r="C64" s="33" t="s">
        <v>51</v>
      </c>
      <c r="D64" s="35"/>
      <c r="E64" s="7"/>
      <c r="F64" s="73"/>
      <c r="G64" s="83"/>
      <c r="H64" s="84"/>
      <c r="I64" s="83"/>
      <c r="J64" s="84"/>
      <c r="K64" s="83"/>
      <c r="L64" s="82"/>
    </row>
    <row r="65" spans="2:12" ht="15" customHeight="1">
      <c r="B65" s="42">
        <v>41</v>
      </c>
      <c r="C65" s="43" t="s">
        <v>52</v>
      </c>
      <c r="D65" s="44">
        <v>100</v>
      </c>
      <c r="E65" s="45">
        <v>4.3</v>
      </c>
      <c r="F65" s="73">
        <f t="shared" si="0"/>
        <v>430</v>
      </c>
      <c r="G65" s="83"/>
      <c r="H65" s="84"/>
      <c r="I65" s="83"/>
      <c r="J65" s="84"/>
      <c r="K65" s="83"/>
      <c r="L65" s="82"/>
    </row>
    <row r="66" spans="2:12" ht="15" customHeight="1">
      <c r="B66" s="8">
        <v>42</v>
      </c>
      <c r="C66" s="6" t="s">
        <v>53</v>
      </c>
      <c r="D66" s="2">
        <v>300</v>
      </c>
      <c r="E66" s="7">
        <v>4.5999999999999996</v>
      </c>
      <c r="F66" s="73">
        <f t="shared" si="0"/>
        <v>1380</v>
      </c>
      <c r="G66" s="84"/>
      <c r="H66" s="84"/>
      <c r="I66" s="83"/>
      <c r="J66" s="84"/>
      <c r="K66" s="83"/>
      <c r="L66" s="82"/>
    </row>
    <row r="67" spans="2:12" ht="15" customHeight="1">
      <c r="B67" s="46"/>
      <c r="C67" s="25"/>
      <c r="D67" s="116" t="s">
        <v>110</v>
      </c>
      <c r="E67" s="116"/>
      <c r="F67" s="72">
        <f>SUM(F12:F66)</f>
        <v>38091</v>
      </c>
    </row>
    <row r="68" spans="2:12" ht="15" customHeight="1">
      <c r="B68" s="46"/>
      <c r="C68" s="25"/>
      <c r="D68" s="85"/>
      <c r="E68" s="85"/>
      <c r="F68" s="76"/>
    </row>
    <row r="69" spans="2:12" ht="15" customHeight="1">
      <c r="B69" s="100" t="s">
        <v>136</v>
      </c>
      <c r="C69" s="101"/>
      <c r="D69" s="101"/>
      <c r="E69" s="101"/>
      <c r="F69" s="101"/>
    </row>
    <row r="70" spans="2:12" ht="15" customHeight="1">
      <c r="B70" s="111" t="s">
        <v>135</v>
      </c>
      <c r="C70" s="111"/>
      <c r="D70" s="111"/>
      <c r="E70" s="111"/>
      <c r="F70" s="111"/>
    </row>
    <row r="71" spans="2:12" ht="15" customHeight="1">
      <c r="B71" s="89" t="s">
        <v>83</v>
      </c>
      <c r="C71" s="33" t="s">
        <v>84</v>
      </c>
      <c r="D71" s="34" t="s">
        <v>82</v>
      </c>
      <c r="E71" s="88" t="s">
        <v>122</v>
      </c>
      <c r="F71" s="77" t="s">
        <v>85</v>
      </c>
    </row>
    <row r="72" spans="2:12" ht="20.100000000000001" customHeight="1">
      <c r="B72" s="8"/>
      <c r="C72" s="9" t="s">
        <v>54</v>
      </c>
      <c r="D72" s="9"/>
      <c r="E72" s="10"/>
      <c r="F72" s="73"/>
    </row>
    <row r="73" spans="2:12" ht="15" customHeight="1">
      <c r="B73" s="11">
        <v>1</v>
      </c>
      <c r="C73" s="12" t="s">
        <v>1</v>
      </c>
      <c r="D73" s="13">
        <v>650</v>
      </c>
      <c r="E73" s="14">
        <v>0.8</v>
      </c>
      <c r="F73" s="73">
        <f>E73*D73</f>
        <v>520</v>
      </c>
    </row>
    <row r="74" spans="2:12" ht="15" customHeight="1">
      <c r="B74" s="1">
        <v>2</v>
      </c>
      <c r="C74" s="15" t="s">
        <v>15</v>
      </c>
      <c r="D74" s="2">
        <v>30</v>
      </c>
      <c r="E74" s="4">
        <v>1.1000000000000001</v>
      </c>
      <c r="F74" s="73">
        <f t="shared" ref="F74:F126" si="1">E74*D74</f>
        <v>33</v>
      </c>
    </row>
    <row r="75" spans="2:12" ht="15" customHeight="1">
      <c r="B75" s="1">
        <v>3</v>
      </c>
      <c r="C75" s="15" t="s">
        <v>3</v>
      </c>
      <c r="D75" s="2">
        <v>80</v>
      </c>
      <c r="E75" s="4">
        <v>1.7</v>
      </c>
      <c r="F75" s="73">
        <f t="shared" si="1"/>
        <v>136</v>
      </c>
    </row>
    <row r="76" spans="2:12" ht="20.100000000000001" customHeight="1">
      <c r="B76" s="1"/>
      <c r="C76" s="16" t="s">
        <v>55</v>
      </c>
      <c r="D76" s="17"/>
      <c r="E76" s="4"/>
      <c r="F76" s="73"/>
    </row>
    <row r="77" spans="2:12" ht="15" customHeight="1">
      <c r="B77" s="1">
        <v>4</v>
      </c>
      <c r="C77" s="15" t="s">
        <v>1</v>
      </c>
      <c r="D77" s="2">
        <v>550</v>
      </c>
      <c r="E77" s="4">
        <v>0.7</v>
      </c>
      <c r="F77" s="73">
        <f t="shared" si="1"/>
        <v>385</v>
      </c>
    </row>
    <row r="78" spans="2:12" ht="18" customHeight="1">
      <c r="B78" s="1">
        <v>5</v>
      </c>
      <c r="C78" s="15" t="s">
        <v>15</v>
      </c>
      <c r="D78" s="2">
        <v>40</v>
      </c>
      <c r="E78" s="4">
        <v>1</v>
      </c>
      <c r="F78" s="73">
        <f t="shared" si="1"/>
        <v>40</v>
      </c>
    </row>
    <row r="79" spans="2:12" ht="15.75" customHeight="1">
      <c r="B79" s="1">
        <v>6</v>
      </c>
      <c r="C79" s="15" t="s">
        <v>3</v>
      </c>
      <c r="D79" s="2">
        <v>70</v>
      </c>
      <c r="E79" s="4">
        <v>1.6</v>
      </c>
      <c r="F79" s="73">
        <f t="shared" si="1"/>
        <v>112</v>
      </c>
      <c r="G79" s="22"/>
    </row>
    <row r="80" spans="2:12" ht="15" customHeight="1">
      <c r="B80" s="1">
        <v>7</v>
      </c>
      <c r="C80" s="15" t="s">
        <v>4</v>
      </c>
      <c r="D80" s="18">
        <v>5</v>
      </c>
      <c r="E80" s="4">
        <v>3.3</v>
      </c>
      <c r="F80" s="73">
        <f t="shared" si="1"/>
        <v>16.5</v>
      </c>
      <c r="G80" s="22"/>
      <c r="H80" s="22"/>
    </row>
    <row r="81" spans="2:8" ht="20.100000000000001" customHeight="1">
      <c r="B81" s="1"/>
      <c r="C81" s="16" t="s">
        <v>56</v>
      </c>
      <c r="D81" s="17"/>
      <c r="E81" s="4"/>
      <c r="F81" s="73"/>
      <c r="G81" s="22"/>
      <c r="H81" s="22"/>
    </row>
    <row r="82" spans="2:8" ht="15" customHeight="1">
      <c r="B82" s="1">
        <v>8</v>
      </c>
      <c r="C82" s="15" t="s">
        <v>1</v>
      </c>
      <c r="D82" s="2">
        <v>650</v>
      </c>
      <c r="E82" s="4">
        <v>0.6</v>
      </c>
      <c r="F82" s="73">
        <f t="shared" si="1"/>
        <v>390</v>
      </c>
      <c r="G82" s="22"/>
      <c r="H82" s="22"/>
    </row>
    <row r="83" spans="2:8" ht="15.75" customHeight="1">
      <c r="B83" s="1">
        <v>9</v>
      </c>
      <c r="C83" s="15" t="s">
        <v>46</v>
      </c>
      <c r="D83" s="2">
        <v>50</v>
      </c>
      <c r="E83" s="4">
        <v>0.9</v>
      </c>
      <c r="F83" s="73">
        <f>D83*E83</f>
        <v>45</v>
      </c>
      <c r="G83" s="22"/>
      <c r="H83" s="22"/>
    </row>
    <row r="84" spans="2:8" ht="15" customHeight="1">
      <c r="B84" s="1">
        <v>10</v>
      </c>
      <c r="C84" s="15" t="s">
        <v>3</v>
      </c>
      <c r="D84" s="2">
        <v>50</v>
      </c>
      <c r="E84" s="4">
        <v>1.1000000000000001</v>
      </c>
      <c r="F84" s="73">
        <f>E83*D84</f>
        <v>45</v>
      </c>
      <c r="G84" s="22"/>
      <c r="H84" s="22"/>
    </row>
    <row r="85" spans="2:8" ht="15" customHeight="1">
      <c r="B85" s="1">
        <v>11</v>
      </c>
      <c r="C85" s="15" t="s">
        <v>4</v>
      </c>
      <c r="D85" s="2">
        <v>5</v>
      </c>
      <c r="E85" s="4">
        <v>2.6</v>
      </c>
      <c r="F85" s="73">
        <f>E84*D85</f>
        <v>5.5</v>
      </c>
      <c r="G85" s="22"/>
      <c r="H85" s="22"/>
    </row>
    <row r="86" spans="2:8" ht="15" customHeight="1">
      <c r="B86" s="1">
        <v>12</v>
      </c>
      <c r="C86" s="15" t="s">
        <v>57</v>
      </c>
      <c r="D86" s="2">
        <v>5</v>
      </c>
      <c r="E86" s="5">
        <v>3.5</v>
      </c>
      <c r="F86" s="73">
        <f>E85*D86</f>
        <v>13</v>
      </c>
      <c r="G86" s="22"/>
      <c r="H86" s="22"/>
    </row>
    <row r="87" spans="2:8" ht="20.100000000000001" customHeight="1">
      <c r="B87" s="1"/>
      <c r="C87" s="16" t="s">
        <v>132</v>
      </c>
      <c r="D87" s="17"/>
      <c r="E87" s="64"/>
      <c r="F87" s="73"/>
      <c r="G87" s="22"/>
      <c r="H87" s="22"/>
    </row>
    <row r="88" spans="2:8" ht="17.25" customHeight="1">
      <c r="B88" s="1">
        <v>13</v>
      </c>
      <c r="C88" s="15" t="s">
        <v>14</v>
      </c>
      <c r="D88" s="18">
        <v>50</v>
      </c>
      <c r="E88" s="14">
        <v>0.6</v>
      </c>
      <c r="F88" s="73">
        <f t="shared" si="1"/>
        <v>30</v>
      </c>
      <c r="G88" s="22"/>
      <c r="H88" s="22"/>
    </row>
    <row r="89" spans="2:8" ht="15" customHeight="1">
      <c r="B89" s="1">
        <v>14</v>
      </c>
      <c r="C89" s="15" t="s">
        <v>58</v>
      </c>
      <c r="D89" s="18">
        <v>25</v>
      </c>
      <c r="E89" s="4">
        <v>0.9</v>
      </c>
      <c r="F89" s="73">
        <f t="shared" si="1"/>
        <v>22.5</v>
      </c>
      <c r="G89" s="22"/>
      <c r="H89" s="22"/>
    </row>
    <row r="90" spans="2:8" ht="15" customHeight="1">
      <c r="B90" s="1">
        <v>15</v>
      </c>
      <c r="C90" s="15" t="s">
        <v>47</v>
      </c>
      <c r="D90" s="18">
        <v>25</v>
      </c>
      <c r="E90" s="4">
        <v>1.1000000000000001</v>
      </c>
      <c r="F90" s="73">
        <f t="shared" si="1"/>
        <v>27.500000000000004</v>
      </c>
      <c r="G90" s="22"/>
      <c r="H90" s="22"/>
    </row>
    <row r="91" spans="2:8" ht="20.100000000000001" customHeight="1">
      <c r="B91" s="1"/>
      <c r="C91" s="16" t="s">
        <v>59</v>
      </c>
      <c r="D91" s="17"/>
      <c r="E91" s="4"/>
      <c r="F91" s="73"/>
      <c r="G91" s="22"/>
      <c r="H91" s="22"/>
    </row>
    <row r="92" spans="2:8" ht="15" customHeight="1">
      <c r="B92" s="1">
        <v>16</v>
      </c>
      <c r="C92" s="15" t="s">
        <v>1</v>
      </c>
      <c r="D92" s="2">
        <v>650</v>
      </c>
      <c r="E92" s="4">
        <v>0.6</v>
      </c>
      <c r="F92" s="73">
        <f t="shared" si="1"/>
        <v>390</v>
      </c>
      <c r="G92" s="22"/>
      <c r="H92" s="22"/>
    </row>
    <row r="93" spans="2:8" ht="15" customHeight="1">
      <c r="B93" s="1">
        <v>17</v>
      </c>
      <c r="C93" s="15" t="s">
        <v>15</v>
      </c>
      <c r="D93" s="2">
        <v>50</v>
      </c>
      <c r="E93" s="4">
        <v>0.9</v>
      </c>
      <c r="F93" s="73">
        <f t="shared" si="1"/>
        <v>45</v>
      </c>
      <c r="G93" s="22"/>
      <c r="H93" s="22"/>
    </row>
    <row r="94" spans="2:8" ht="17.25" customHeight="1">
      <c r="B94" s="1">
        <v>18</v>
      </c>
      <c r="C94" s="15" t="s">
        <v>60</v>
      </c>
      <c r="D94" s="2">
        <v>70</v>
      </c>
      <c r="E94" s="4">
        <v>1.3</v>
      </c>
      <c r="F94" s="73">
        <f t="shared" si="1"/>
        <v>91</v>
      </c>
      <c r="G94" s="22"/>
      <c r="H94" s="22"/>
    </row>
    <row r="95" spans="2:8" ht="15" customHeight="1">
      <c r="B95" s="1">
        <v>19</v>
      </c>
      <c r="C95" s="15" t="s">
        <v>57</v>
      </c>
      <c r="D95" s="2">
        <v>5</v>
      </c>
      <c r="E95" s="4">
        <v>3.5</v>
      </c>
      <c r="F95" s="73">
        <f t="shared" si="1"/>
        <v>17.5</v>
      </c>
      <c r="G95" s="22"/>
      <c r="H95" s="22"/>
    </row>
    <row r="96" spans="2:8" ht="20.100000000000001" customHeight="1">
      <c r="B96" s="1"/>
      <c r="C96" s="16" t="s">
        <v>61</v>
      </c>
      <c r="D96" s="17"/>
      <c r="E96" s="4"/>
      <c r="F96" s="73"/>
      <c r="G96" s="22"/>
      <c r="H96" s="22"/>
    </row>
    <row r="97" spans="2:8" ht="15" customHeight="1">
      <c r="B97" s="1">
        <v>20</v>
      </c>
      <c r="C97" s="15" t="s">
        <v>1</v>
      </c>
      <c r="D97" s="2">
        <v>300</v>
      </c>
      <c r="E97" s="4">
        <v>1.1000000000000001</v>
      </c>
      <c r="F97" s="73">
        <f t="shared" si="1"/>
        <v>330</v>
      </c>
      <c r="G97" s="22"/>
      <c r="H97" s="22"/>
    </row>
    <row r="98" spans="2:8" ht="21.75" customHeight="1">
      <c r="B98" s="1"/>
      <c r="C98" s="16" t="s">
        <v>62</v>
      </c>
      <c r="D98" s="17"/>
      <c r="E98" s="4"/>
      <c r="F98" s="73"/>
      <c r="G98" s="22"/>
      <c r="H98" s="22"/>
    </row>
    <row r="99" spans="2:8" ht="15" customHeight="1">
      <c r="B99" s="1">
        <v>21</v>
      </c>
      <c r="C99" s="15" t="s">
        <v>1</v>
      </c>
      <c r="D99" s="2">
        <v>50</v>
      </c>
      <c r="E99" s="4">
        <v>3.3</v>
      </c>
      <c r="F99" s="73">
        <f t="shared" si="1"/>
        <v>165</v>
      </c>
      <c r="G99" s="22"/>
      <c r="H99" s="22"/>
    </row>
    <row r="100" spans="2:8" ht="15" customHeight="1">
      <c r="B100" s="1">
        <v>22</v>
      </c>
      <c r="C100" s="15" t="s">
        <v>46</v>
      </c>
      <c r="D100" s="2">
        <v>50</v>
      </c>
      <c r="E100" s="4">
        <v>4.22</v>
      </c>
      <c r="F100" s="73">
        <f t="shared" si="1"/>
        <v>211</v>
      </c>
      <c r="G100" s="22"/>
      <c r="H100" s="22"/>
    </row>
    <row r="101" spans="2:8" ht="15" customHeight="1">
      <c r="B101" s="1">
        <v>23</v>
      </c>
      <c r="C101" s="15" t="s">
        <v>3</v>
      </c>
      <c r="D101" s="2">
        <v>200</v>
      </c>
      <c r="E101" s="4">
        <v>5.4</v>
      </c>
      <c r="F101" s="73">
        <f t="shared" si="1"/>
        <v>1080</v>
      </c>
      <c r="G101" s="22"/>
      <c r="H101" s="22"/>
    </row>
    <row r="102" spans="2:8" ht="15" customHeight="1">
      <c r="B102" s="1">
        <v>24</v>
      </c>
      <c r="C102" s="15" t="s">
        <v>4</v>
      </c>
      <c r="D102" s="8">
        <v>5</v>
      </c>
      <c r="E102" s="4">
        <v>10.8</v>
      </c>
      <c r="F102" s="73">
        <f t="shared" si="1"/>
        <v>54</v>
      </c>
      <c r="G102" s="22"/>
      <c r="H102" s="22"/>
    </row>
    <row r="103" spans="2:8" ht="20.100000000000001" customHeight="1">
      <c r="B103" s="1"/>
      <c r="C103" s="16" t="s">
        <v>63</v>
      </c>
      <c r="D103" s="17"/>
      <c r="E103" s="4"/>
      <c r="F103" s="73"/>
      <c r="G103" s="22"/>
      <c r="H103" s="22"/>
    </row>
    <row r="104" spans="2:8" ht="15" customHeight="1">
      <c r="B104" s="1">
        <v>25</v>
      </c>
      <c r="C104" s="15" t="s">
        <v>64</v>
      </c>
      <c r="D104" s="2">
        <v>150</v>
      </c>
      <c r="E104" s="4">
        <v>0.8</v>
      </c>
      <c r="F104" s="73">
        <f t="shared" si="1"/>
        <v>120</v>
      </c>
      <c r="G104" s="22"/>
      <c r="H104" s="22"/>
    </row>
    <row r="105" spans="2:8" ht="15.75" customHeight="1">
      <c r="B105" s="1">
        <v>26</v>
      </c>
      <c r="C105" s="15" t="s">
        <v>65</v>
      </c>
      <c r="D105" s="2">
        <v>50</v>
      </c>
      <c r="E105" s="4">
        <v>1</v>
      </c>
      <c r="F105" s="73">
        <f t="shared" si="1"/>
        <v>50</v>
      </c>
      <c r="G105" s="22"/>
      <c r="H105" s="22"/>
    </row>
    <row r="106" spans="2:8" ht="15" customHeight="1">
      <c r="B106" s="1">
        <v>27</v>
      </c>
      <c r="C106" s="15" t="s">
        <v>66</v>
      </c>
      <c r="D106" s="2">
        <v>50</v>
      </c>
      <c r="E106" s="4">
        <v>1</v>
      </c>
      <c r="F106" s="73">
        <f t="shared" si="1"/>
        <v>50</v>
      </c>
      <c r="G106" s="22"/>
      <c r="H106" s="22"/>
    </row>
    <row r="107" spans="2:8" ht="20.100000000000001" customHeight="1">
      <c r="B107" s="1"/>
      <c r="C107" s="16" t="s">
        <v>67</v>
      </c>
      <c r="D107" s="17"/>
      <c r="E107" s="4"/>
      <c r="F107" s="73"/>
      <c r="G107" s="22"/>
      <c r="H107" s="22"/>
    </row>
    <row r="108" spans="2:8" ht="15" customHeight="1">
      <c r="B108" s="1">
        <v>28</v>
      </c>
      <c r="C108" s="15" t="s">
        <v>64</v>
      </c>
      <c r="D108" s="2">
        <v>150</v>
      </c>
      <c r="E108" s="4">
        <v>1</v>
      </c>
      <c r="F108" s="73">
        <f t="shared" si="1"/>
        <v>150</v>
      </c>
      <c r="G108" s="22"/>
      <c r="H108" s="22"/>
    </row>
    <row r="109" spans="2:8" ht="15" customHeight="1">
      <c r="B109" s="1">
        <v>29</v>
      </c>
      <c r="C109" s="15" t="s">
        <v>68</v>
      </c>
      <c r="D109" s="2">
        <v>50</v>
      </c>
      <c r="E109" s="4">
        <v>1.5</v>
      </c>
      <c r="F109" s="73">
        <f t="shared" si="1"/>
        <v>75</v>
      </c>
      <c r="G109" s="22"/>
      <c r="H109" s="22"/>
    </row>
    <row r="110" spans="2:8" ht="15" customHeight="1">
      <c r="B110" s="1">
        <v>30</v>
      </c>
      <c r="C110" s="15" t="s">
        <v>69</v>
      </c>
      <c r="D110" s="2">
        <v>50</v>
      </c>
      <c r="E110" s="4">
        <v>1.5</v>
      </c>
      <c r="F110" s="73">
        <f t="shared" si="1"/>
        <v>75</v>
      </c>
      <c r="G110" s="22"/>
      <c r="H110" s="22"/>
    </row>
    <row r="111" spans="2:8" ht="20.100000000000001" customHeight="1">
      <c r="B111" s="1"/>
      <c r="C111" s="16" t="s">
        <v>70</v>
      </c>
      <c r="D111" s="17"/>
      <c r="E111" s="4"/>
      <c r="F111" s="73"/>
      <c r="G111" s="22"/>
      <c r="H111" s="22"/>
    </row>
    <row r="112" spans="2:8" ht="15" customHeight="1">
      <c r="B112" s="1">
        <v>31</v>
      </c>
      <c r="C112" s="15" t="s">
        <v>71</v>
      </c>
      <c r="D112" s="2">
        <v>50</v>
      </c>
      <c r="E112" s="4">
        <v>0.7</v>
      </c>
      <c r="F112" s="73">
        <f t="shared" si="1"/>
        <v>35</v>
      </c>
      <c r="G112" s="22"/>
      <c r="H112" s="22"/>
    </row>
    <row r="113" spans="2:8" ht="15" customHeight="1">
      <c r="B113" s="1">
        <v>32</v>
      </c>
      <c r="C113" s="15" t="s">
        <v>72</v>
      </c>
      <c r="D113" s="2">
        <v>50</v>
      </c>
      <c r="E113" s="4">
        <v>0.9</v>
      </c>
      <c r="F113" s="73">
        <f t="shared" si="1"/>
        <v>45</v>
      </c>
      <c r="G113" s="22"/>
      <c r="H113" s="22"/>
    </row>
    <row r="114" spans="2:8" ht="15.75" customHeight="1">
      <c r="B114" s="1">
        <v>33</v>
      </c>
      <c r="C114" s="15" t="s">
        <v>73</v>
      </c>
      <c r="D114" s="2">
        <v>15</v>
      </c>
      <c r="E114" s="4">
        <v>1.1000000000000001</v>
      </c>
      <c r="F114" s="73">
        <f t="shared" si="1"/>
        <v>16.5</v>
      </c>
      <c r="G114" s="22"/>
      <c r="H114" s="22"/>
    </row>
    <row r="115" spans="2:8" ht="20.100000000000001" customHeight="1">
      <c r="B115" s="1"/>
      <c r="C115" s="16" t="s">
        <v>74</v>
      </c>
      <c r="D115" s="17"/>
      <c r="E115" s="4"/>
      <c r="F115" s="73"/>
      <c r="G115" s="22"/>
      <c r="H115" s="22"/>
    </row>
    <row r="116" spans="2:8" ht="15" customHeight="1">
      <c r="B116" s="1">
        <v>34</v>
      </c>
      <c r="C116" s="15" t="s">
        <v>71</v>
      </c>
      <c r="D116" s="2">
        <v>150</v>
      </c>
      <c r="E116" s="4">
        <v>0.5</v>
      </c>
      <c r="F116" s="73">
        <f t="shared" si="1"/>
        <v>75</v>
      </c>
      <c r="G116" s="22"/>
      <c r="H116" s="22"/>
    </row>
    <row r="117" spans="2:8" ht="15" customHeight="1">
      <c r="B117" s="1">
        <v>35</v>
      </c>
      <c r="C117" s="15" t="s">
        <v>15</v>
      </c>
      <c r="D117" s="2">
        <v>50</v>
      </c>
      <c r="E117" s="4">
        <v>0.6</v>
      </c>
      <c r="F117" s="73">
        <f t="shared" si="1"/>
        <v>30</v>
      </c>
      <c r="G117" s="22"/>
      <c r="H117" s="22"/>
    </row>
    <row r="118" spans="2:8" ht="17.25" customHeight="1">
      <c r="B118" s="1">
        <v>36</v>
      </c>
      <c r="C118" s="15" t="s">
        <v>73</v>
      </c>
      <c r="D118" s="2">
        <v>20</v>
      </c>
      <c r="E118" s="4">
        <v>0.8</v>
      </c>
      <c r="F118" s="73">
        <f t="shared" si="1"/>
        <v>16</v>
      </c>
      <c r="G118" s="22"/>
      <c r="H118" s="22"/>
    </row>
    <row r="119" spans="2:8" ht="20.100000000000001" customHeight="1">
      <c r="B119" s="1"/>
      <c r="C119" s="16" t="s">
        <v>75</v>
      </c>
      <c r="D119" s="2"/>
      <c r="E119" s="4"/>
      <c r="F119" s="73"/>
      <c r="G119" s="22"/>
      <c r="H119" s="22"/>
    </row>
    <row r="120" spans="2:8" ht="15" customHeight="1">
      <c r="B120" s="1">
        <v>37</v>
      </c>
      <c r="C120" s="15" t="s">
        <v>71</v>
      </c>
      <c r="D120" s="2">
        <v>300</v>
      </c>
      <c r="E120" s="4">
        <v>1</v>
      </c>
      <c r="F120" s="73">
        <f t="shared" si="1"/>
        <v>300</v>
      </c>
      <c r="G120" s="22"/>
      <c r="H120" s="22"/>
    </row>
    <row r="121" spans="2:8" ht="15" customHeight="1">
      <c r="B121" s="1">
        <v>38</v>
      </c>
      <c r="C121" s="15" t="s">
        <v>72</v>
      </c>
      <c r="D121" s="2">
        <v>30</v>
      </c>
      <c r="E121" s="4">
        <v>1.4</v>
      </c>
      <c r="F121" s="73">
        <f t="shared" si="1"/>
        <v>42</v>
      </c>
      <c r="G121" s="22"/>
      <c r="H121" s="22"/>
    </row>
    <row r="122" spans="2:8" ht="18" customHeight="1">
      <c r="B122" s="1">
        <v>39</v>
      </c>
      <c r="C122" s="15" t="s">
        <v>81</v>
      </c>
      <c r="D122" s="2">
        <v>30</v>
      </c>
      <c r="E122" s="4">
        <v>2.2000000000000002</v>
      </c>
      <c r="F122" s="73">
        <f t="shared" si="1"/>
        <v>66</v>
      </c>
      <c r="G122" s="22"/>
      <c r="H122" s="22"/>
    </row>
    <row r="123" spans="2:8" ht="20.100000000000001" customHeight="1">
      <c r="B123" s="1"/>
      <c r="C123" s="16" t="s">
        <v>76</v>
      </c>
      <c r="D123" s="17"/>
      <c r="E123" s="4"/>
      <c r="F123" s="73"/>
      <c r="G123" s="22"/>
      <c r="H123" s="22"/>
    </row>
    <row r="124" spans="2:8" ht="15" customHeight="1">
      <c r="B124" s="1">
        <v>40</v>
      </c>
      <c r="C124" s="15" t="s">
        <v>77</v>
      </c>
      <c r="D124" s="2">
        <v>20</v>
      </c>
      <c r="E124" s="4">
        <v>1.7</v>
      </c>
      <c r="F124" s="73">
        <f t="shared" si="1"/>
        <v>34</v>
      </c>
      <c r="G124" s="22"/>
      <c r="H124" s="22"/>
    </row>
    <row r="125" spans="2:8" ht="15" customHeight="1">
      <c r="B125" s="1">
        <v>41</v>
      </c>
      <c r="C125" s="19" t="s">
        <v>78</v>
      </c>
      <c r="D125" s="2">
        <v>20</v>
      </c>
      <c r="E125" s="4">
        <v>2.7</v>
      </c>
      <c r="F125" s="73">
        <f t="shared" si="1"/>
        <v>54</v>
      </c>
      <c r="G125" s="22"/>
      <c r="H125" s="22"/>
    </row>
    <row r="126" spans="2:8" ht="15" customHeight="1">
      <c r="B126" s="27">
        <v>42</v>
      </c>
      <c r="C126" s="26" t="s">
        <v>79</v>
      </c>
      <c r="D126" s="3">
        <v>20</v>
      </c>
      <c r="E126" s="5">
        <v>2.7</v>
      </c>
      <c r="F126" s="73">
        <f t="shared" si="1"/>
        <v>54</v>
      </c>
      <c r="G126" s="22"/>
      <c r="H126" s="22"/>
    </row>
    <row r="127" spans="2:8" ht="15" customHeight="1">
      <c r="B127" s="24"/>
      <c r="C127" s="25"/>
      <c r="D127" s="114" t="s">
        <v>111</v>
      </c>
      <c r="E127" s="115"/>
      <c r="F127" s="75">
        <f>SUM(F73:F126)</f>
        <v>5492</v>
      </c>
      <c r="G127" s="22"/>
      <c r="H127" s="22"/>
    </row>
    <row r="128" spans="2:8" ht="15" customHeight="1">
      <c r="B128" s="24"/>
      <c r="C128" s="25"/>
      <c r="D128" s="85"/>
      <c r="E128" s="85"/>
      <c r="F128" s="76"/>
      <c r="G128" s="22"/>
      <c r="H128" s="22"/>
    </row>
    <row r="129" spans="2:8" ht="15" customHeight="1">
      <c r="B129" s="100" t="s">
        <v>137</v>
      </c>
      <c r="C129" s="101"/>
      <c r="D129" s="101"/>
      <c r="E129" s="101"/>
      <c r="F129" s="101"/>
      <c r="G129" s="22"/>
      <c r="H129" s="22"/>
    </row>
    <row r="130" spans="2:8" ht="15" customHeight="1">
      <c r="C130" s="118" t="s">
        <v>138</v>
      </c>
      <c r="D130" s="118"/>
      <c r="E130" s="118"/>
      <c r="F130" s="118"/>
      <c r="G130" s="22"/>
      <c r="H130" s="22"/>
    </row>
    <row r="131" spans="2:8" ht="30" customHeight="1">
      <c r="B131" s="89" t="s">
        <v>83</v>
      </c>
      <c r="C131" s="33" t="s">
        <v>84</v>
      </c>
      <c r="D131" s="34" t="s">
        <v>82</v>
      </c>
      <c r="E131" s="88" t="s">
        <v>122</v>
      </c>
      <c r="F131" s="77" t="s">
        <v>85</v>
      </c>
      <c r="G131" s="22"/>
      <c r="H131" s="22"/>
    </row>
    <row r="132" spans="2:8" ht="20.100000000000001" customHeight="1">
      <c r="B132" s="48"/>
      <c r="C132" s="49" t="s">
        <v>91</v>
      </c>
      <c r="D132" s="50"/>
      <c r="E132" s="51"/>
      <c r="F132" s="73"/>
      <c r="G132" s="22"/>
      <c r="H132" s="22"/>
    </row>
    <row r="133" spans="2:8" ht="17.25" customHeight="1">
      <c r="B133" s="48">
        <v>1</v>
      </c>
      <c r="C133" s="52" t="s">
        <v>92</v>
      </c>
      <c r="D133" s="50">
        <v>20</v>
      </c>
      <c r="E133" s="51">
        <v>2.5</v>
      </c>
      <c r="F133" s="73">
        <f>E133*D133</f>
        <v>50</v>
      </c>
      <c r="H133" s="22"/>
    </row>
    <row r="134" spans="2:8" ht="15.75" customHeight="1">
      <c r="B134" s="48">
        <v>2</v>
      </c>
      <c r="C134" s="52" t="s">
        <v>93</v>
      </c>
      <c r="D134" s="50">
        <v>20</v>
      </c>
      <c r="E134" s="51">
        <v>2.9</v>
      </c>
      <c r="F134" s="73">
        <f t="shared" ref="F134:F160" si="2">E134*D134</f>
        <v>58</v>
      </c>
      <c r="H134" s="22"/>
    </row>
    <row r="135" spans="2:8" ht="33" customHeight="1">
      <c r="B135" s="48"/>
      <c r="C135" s="49" t="s">
        <v>94</v>
      </c>
      <c r="D135" s="50"/>
      <c r="E135" s="51"/>
      <c r="F135" s="73"/>
    </row>
    <row r="136" spans="2:8" ht="15" customHeight="1">
      <c r="B136" s="48">
        <v>3</v>
      </c>
      <c r="C136" s="52" t="s">
        <v>129</v>
      </c>
      <c r="D136" s="50">
        <v>30</v>
      </c>
      <c r="E136" s="51">
        <v>37.799999999999997</v>
      </c>
      <c r="F136" s="73">
        <f t="shared" si="2"/>
        <v>1134</v>
      </c>
    </row>
    <row r="137" spans="2:8" ht="15" customHeight="1">
      <c r="B137" s="53">
        <v>4</v>
      </c>
      <c r="C137" s="52" t="s">
        <v>130</v>
      </c>
      <c r="D137" s="54">
        <v>15</v>
      </c>
      <c r="E137" s="55">
        <v>44</v>
      </c>
      <c r="F137" s="73">
        <f t="shared" si="2"/>
        <v>660</v>
      </c>
    </row>
    <row r="138" spans="2:8" ht="15" customHeight="1">
      <c r="B138" s="48">
        <v>5</v>
      </c>
      <c r="C138" s="52" t="s">
        <v>131</v>
      </c>
      <c r="D138" s="50">
        <v>15</v>
      </c>
      <c r="E138" s="51">
        <v>48</v>
      </c>
      <c r="F138" s="73">
        <f t="shared" si="2"/>
        <v>720</v>
      </c>
    </row>
    <row r="139" spans="2:8" ht="15" customHeight="1">
      <c r="B139" s="53">
        <v>6</v>
      </c>
      <c r="C139" s="52" t="s">
        <v>95</v>
      </c>
      <c r="D139" s="50">
        <v>10</v>
      </c>
      <c r="E139" s="51">
        <v>53</v>
      </c>
      <c r="F139" s="73">
        <f t="shared" si="2"/>
        <v>530</v>
      </c>
    </row>
    <row r="140" spans="2:8" ht="15" customHeight="1">
      <c r="B140" s="48">
        <v>7</v>
      </c>
      <c r="C140" s="52" t="s">
        <v>96</v>
      </c>
      <c r="D140" s="50">
        <v>5</v>
      </c>
      <c r="E140" s="51">
        <v>58</v>
      </c>
      <c r="F140" s="73">
        <f t="shared" si="2"/>
        <v>290</v>
      </c>
    </row>
    <row r="141" spans="2:8" ht="15" customHeight="1">
      <c r="B141" s="53">
        <v>8</v>
      </c>
      <c r="C141" s="52" t="s">
        <v>97</v>
      </c>
      <c r="D141" s="50">
        <v>5</v>
      </c>
      <c r="E141" s="51">
        <v>60</v>
      </c>
      <c r="F141" s="73">
        <f t="shared" si="2"/>
        <v>300</v>
      </c>
    </row>
    <row r="142" spans="2:8" ht="15" customHeight="1">
      <c r="B142" s="48">
        <v>9</v>
      </c>
      <c r="C142" s="52" t="s">
        <v>98</v>
      </c>
      <c r="D142" s="50">
        <v>3</v>
      </c>
      <c r="E142" s="51">
        <v>75</v>
      </c>
      <c r="F142" s="73">
        <f t="shared" si="2"/>
        <v>225</v>
      </c>
    </row>
    <row r="143" spans="2:8" ht="15" customHeight="1">
      <c r="B143" s="53">
        <v>10</v>
      </c>
      <c r="C143" s="52" t="s">
        <v>99</v>
      </c>
      <c r="D143" s="50">
        <v>3</v>
      </c>
      <c r="E143" s="51">
        <v>82</v>
      </c>
      <c r="F143" s="73">
        <f t="shared" si="2"/>
        <v>246</v>
      </c>
    </row>
    <row r="144" spans="2:8" ht="30" customHeight="1">
      <c r="B144" s="56"/>
      <c r="C144" s="49" t="s">
        <v>100</v>
      </c>
      <c r="D144" s="50"/>
      <c r="E144" s="51"/>
      <c r="F144" s="73"/>
    </row>
    <row r="145" spans="2:6" ht="15" customHeight="1">
      <c r="B145" s="56">
        <v>11</v>
      </c>
      <c r="C145" s="52" t="s">
        <v>101</v>
      </c>
      <c r="D145" s="50">
        <v>10</v>
      </c>
      <c r="E145" s="51">
        <v>42</v>
      </c>
      <c r="F145" s="73">
        <f t="shared" si="2"/>
        <v>420</v>
      </c>
    </row>
    <row r="146" spans="2:6" ht="15" customHeight="1">
      <c r="B146" s="56">
        <v>12</v>
      </c>
      <c r="C146" s="52" t="s">
        <v>115</v>
      </c>
      <c r="D146" s="50">
        <v>10</v>
      </c>
      <c r="E146" s="51">
        <v>59</v>
      </c>
      <c r="F146" s="73">
        <f t="shared" si="2"/>
        <v>590</v>
      </c>
    </row>
    <row r="147" spans="2:6" ht="15" customHeight="1">
      <c r="B147" s="56">
        <v>13</v>
      </c>
      <c r="C147" s="52" t="s">
        <v>116</v>
      </c>
      <c r="D147" s="50">
        <v>10</v>
      </c>
      <c r="E147" s="51">
        <v>51</v>
      </c>
      <c r="F147" s="73">
        <f t="shared" si="2"/>
        <v>510</v>
      </c>
    </row>
    <row r="148" spans="2:6" ht="15" customHeight="1">
      <c r="B148" s="56">
        <v>14</v>
      </c>
      <c r="C148" s="52" t="s">
        <v>117</v>
      </c>
      <c r="D148" s="50">
        <v>10</v>
      </c>
      <c r="E148" s="51">
        <v>60</v>
      </c>
      <c r="F148" s="73">
        <f t="shared" si="2"/>
        <v>600</v>
      </c>
    </row>
    <row r="149" spans="2:6" ht="15" customHeight="1">
      <c r="B149" s="56">
        <v>15</v>
      </c>
      <c r="C149" s="52" t="s">
        <v>118</v>
      </c>
      <c r="D149" s="50">
        <v>5</v>
      </c>
      <c r="E149" s="51">
        <v>64</v>
      </c>
      <c r="F149" s="73">
        <f t="shared" si="2"/>
        <v>320</v>
      </c>
    </row>
    <row r="150" spans="2:6" ht="15" customHeight="1">
      <c r="B150" s="56">
        <v>16</v>
      </c>
      <c r="C150" s="23" t="s">
        <v>119</v>
      </c>
      <c r="D150" s="50">
        <v>3</v>
      </c>
      <c r="E150" s="51">
        <v>70</v>
      </c>
      <c r="F150" s="73">
        <f t="shared" si="2"/>
        <v>210</v>
      </c>
    </row>
    <row r="151" spans="2:6" ht="15" customHeight="1">
      <c r="B151" s="56">
        <v>17</v>
      </c>
      <c r="C151" s="52" t="s">
        <v>120</v>
      </c>
      <c r="D151" s="50">
        <v>5</v>
      </c>
      <c r="E151" s="51">
        <v>78</v>
      </c>
      <c r="F151" s="73">
        <f t="shared" si="2"/>
        <v>390</v>
      </c>
    </row>
    <row r="152" spans="2:6" ht="15" customHeight="1">
      <c r="B152" s="56">
        <v>18</v>
      </c>
      <c r="C152" s="52" t="s">
        <v>121</v>
      </c>
      <c r="D152" s="50">
        <v>3</v>
      </c>
      <c r="E152" s="51">
        <v>93.5</v>
      </c>
      <c r="F152" s="73">
        <f t="shared" si="2"/>
        <v>280.5</v>
      </c>
    </row>
    <row r="153" spans="2:6" ht="30" customHeight="1">
      <c r="B153" s="56"/>
      <c r="C153" s="49" t="s">
        <v>102</v>
      </c>
      <c r="D153" s="50"/>
      <c r="E153" s="51"/>
      <c r="F153" s="73"/>
    </row>
    <row r="154" spans="2:6" ht="15" customHeight="1">
      <c r="B154" s="56">
        <v>19</v>
      </c>
      <c r="C154" s="52" t="s">
        <v>103</v>
      </c>
      <c r="D154" s="50">
        <v>20</v>
      </c>
      <c r="E154" s="51">
        <v>58</v>
      </c>
      <c r="F154" s="73">
        <f t="shared" si="2"/>
        <v>1160</v>
      </c>
    </row>
    <row r="155" spans="2:6" ht="15" customHeight="1">
      <c r="B155" s="56">
        <v>20</v>
      </c>
      <c r="C155" s="52" t="s">
        <v>104</v>
      </c>
      <c r="D155" s="50">
        <v>10</v>
      </c>
      <c r="E155" s="51">
        <v>59</v>
      </c>
      <c r="F155" s="73">
        <f t="shared" si="2"/>
        <v>590</v>
      </c>
    </row>
    <row r="156" spans="2:6" ht="15" customHeight="1">
      <c r="B156" s="56">
        <v>21</v>
      </c>
      <c r="C156" s="52" t="s">
        <v>105</v>
      </c>
      <c r="D156" s="50">
        <v>5</v>
      </c>
      <c r="E156" s="51">
        <v>65</v>
      </c>
      <c r="F156" s="73">
        <f t="shared" si="2"/>
        <v>325</v>
      </c>
    </row>
    <row r="157" spans="2:6" ht="15" customHeight="1">
      <c r="B157" s="56">
        <v>22</v>
      </c>
      <c r="C157" s="52" t="s">
        <v>106</v>
      </c>
      <c r="D157" s="50">
        <v>5</v>
      </c>
      <c r="E157" s="51">
        <v>70</v>
      </c>
      <c r="F157" s="73">
        <f t="shared" si="2"/>
        <v>350</v>
      </c>
    </row>
    <row r="158" spans="2:6" ht="15" customHeight="1">
      <c r="B158" s="96">
        <v>23</v>
      </c>
      <c r="C158" s="57" t="s">
        <v>107</v>
      </c>
      <c r="D158" s="58">
        <v>3</v>
      </c>
      <c r="E158" s="59">
        <v>75</v>
      </c>
      <c r="F158" s="73">
        <f t="shared" si="2"/>
        <v>225</v>
      </c>
    </row>
    <row r="159" spans="2:6" ht="15" customHeight="1">
      <c r="B159" s="65">
        <v>24</v>
      </c>
      <c r="C159" s="60" t="s">
        <v>108</v>
      </c>
      <c r="D159" s="2">
        <v>3</v>
      </c>
      <c r="E159" s="61">
        <v>85</v>
      </c>
      <c r="F159" s="73">
        <f t="shared" si="2"/>
        <v>255</v>
      </c>
    </row>
    <row r="160" spans="2:6" ht="15" customHeight="1">
      <c r="B160" s="65">
        <v>25</v>
      </c>
      <c r="C160" s="60" t="s">
        <v>109</v>
      </c>
      <c r="D160" s="2">
        <v>3</v>
      </c>
      <c r="E160" s="61">
        <v>95</v>
      </c>
      <c r="F160" s="73">
        <f t="shared" si="2"/>
        <v>285</v>
      </c>
    </row>
    <row r="161" spans="2:6" ht="15" customHeight="1">
      <c r="C161" s="20"/>
      <c r="D161" s="119" t="s">
        <v>112</v>
      </c>
      <c r="E161" s="120"/>
      <c r="F161" s="72">
        <f>SUM(F133:F160)</f>
        <v>10723.5</v>
      </c>
    </row>
    <row r="162" spans="2:6" ht="15" customHeight="1">
      <c r="C162" s="20"/>
      <c r="D162" s="86"/>
      <c r="E162" s="87"/>
      <c r="F162" s="76"/>
    </row>
    <row r="163" spans="2:6" ht="15" customHeight="1">
      <c r="B163" s="102" t="s">
        <v>139</v>
      </c>
      <c r="C163" s="103"/>
      <c r="D163" s="103"/>
      <c r="E163" s="103"/>
      <c r="F163" s="103"/>
    </row>
    <row r="164" spans="2:6" ht="15" customHeight="1">
      <c r="B164" s="111" t="s">
        <v>140</v>
      </c>
      <c r="C164" s="111"/>
      <c r="D164" s="111"/>
      <c r="E164" s="111"/>
      <c r="F164" s="111"/>
    </row>
    <row r="165" spans="2:6" ht="15" customHeight="1">
      <c r="B165" s="89" t="s">
        <v>83</v>
      </c>
      <c r="C165" s="33" t="s">
        <v>84</v>
      </c>
      <c r="D165" s="34" t="s">
        <v>82</v>
      </c>
      <c r="E165" s="88" t="s">
        <v>122</v>
      </c>
      <c r="F165" s="77" t="s">
        <v>85</v>
      </c>
    </row>
    <row r="166" spans="2:6" ht="15" customHeight="1">
      <c r="B166" s="62"/>
      <c r="C166" s="63" t="s">
        <v>86</v>
      </c>
      <c r="D166" s="2"/>
      <c r="E166" s="64"/>
      <c r="F166" s="73"/>
    </row>
    <row r="167" spans="2:6" ht="15" customHeight="1">
      <c r="B167" s="65">
        <v>1</v>
      </c>
      <c r="C167" s="60" t="s">
        <v>87</v>
      </c>
      <c r="D167" s="2">
        <v>20</v>
      </c>
      <c r="E167" s="61">
        <v>52</v>
      </c>
      <c r="F167" s="73">
        <f>E167*D167</f>
        <v>1040</v>
      </c>
    </row>
    <row r="168" spans="2:6" ht="15" customHeight="1">
      <c r="B168" s="66">
        <v>2</v>
      </c>
      <c r="C168" s="67" t="s">
        <v>88</v>
      </c>
      <c r="D168" s="54">
        <v>15</v>
      </c>
      <c r="E168" s="55">
        <v>63.5</v>
      </c>
      <c r="F168" s="73">
        <f t="shared" ref="F168:F170" si="3">E168*D168</f>
        <v>952.5</v>
      </c>
    </row>
    <row r="169" spans="2:6" ht="15" customHeight="1">
      <c r="B169" s="48">
        <v>3</v>
      </c>
      <c r="C169" s="52" t="s">
        <v>89</v>
      </c>
      <c r="D169" s="50">
        <v>8</v>
      </c>
      <c r="E169" s="51">
        <v>72.599999999999994</v>
      </c>
      <c r="F169" s="73">
        <f t="shared" si="3"/>
        <v>580.79999999999995</v>
      </c>
    </row>
    <row r="170" spans="2:6" ht="15" customHeight="1">
      <c r="B170" s="48">
        <v>4</v>
      </c>
      <c r="C170" s="52" t="s">
        <v>90</v>
      </c>
      <c r="D170" s="50">
        <v>8</v>
      </c>
      <c r="E170" s="51">
        <v>81.8</v>
      </c>
      <c r="F170" s="73">
        <f t="shared" si="3"/>
        <v>654.4</v>
      </c>
    </row>
    <row r="171" spans="2:6" ht="15" customHeight="1">
      <c r="D171" s="112" t="s">
        <v>113</v>
      </c>
      <c r="E171" s="113"/>
      <c r="F171" s="72">
        <f>SUM(F167:F170)</f>
        <v>3227.7000000000003</v>
      </c>
    </row>
    <row r="173" spans="2:6" ht="15" customHeight="1">
      <c r="D173" s="106" t="s">
        <v>127</v>
      </c>
      <c r="E173" s="106"/>
      <c r="F173" s="123">
        <f>F171+F161+F127+F67</f>
        <v>57534.2</v>
      </c>
    </row>
    <row r="174" spans="2:6" ht="15" customHeight="1">
      <c r="D174" s="106" t="s">
        <v>148</v>
      </c>
      <c r="E174" s="106"/>
      <c r="F174" s="92">
        <f>F173*24%</f>
        <v>13808.207999999999</v>
      </c>
    </row>
    <row r="175" spans="2:6" ht="15" customHeight="1">
      <c r="D175" s="107" t="s">
        <v>128</v>
      </c>
      <c r="E175" s="107"/>
      <c r="F175" s="93">
        <f>SUM(F173:F174)</f>
        <v>71342.407999999996</v>
      </c>
    </row>
    <row r="177" spans="2:8" ht="15" customHeight="1">
      <c r="B177" s="90"/>
      <c r="C177" s="98" t="s">
        <v>149</v>
      </c>
      <c r="D177" s="90"/>
      <c r="E177" s="90"/>
      <c r="F177" s="90"/>
      <c r="G177" s="90"/>
      <c r="H177" s="90"/>
    </row>
    <row r="178" spans="2:8" ht="15.75" customHeight="1">
      <c r="B178" s="90"/>
      <c r="C178" s="90"/>
      <c r="D178" s="90"/>
      <c r="E178" s="90"/>
      <c r="F178" s="90"/>
      <c r="G178" s="90"/>
      <c r="H178" s="90"/>
    </row>
    <row r="179" spans="2:8" ht="15" customHeight="1">
      <c r="B179" s="121" t="s">
        <v>143</v>
      </c>
      <c r="C179" s="121"/>
      <c r="D179" s="90"/>
      <c r="E179" s="122" t="s">
        <v>124</v>
      </c>
      <c r="F179" s="122"/>
      <c r="G179" s="90"/>
    </row>
    <row r="180" spans="2:8" ht="15" customHeight="1">
      <c r="B180" s="91"/>
      <c r="C180" s="91"/>
      <c r="D180" s="90"/>
      <c r="E180" s="90"/>
      <c r="F180" s="90"/>
      <c r="G180" s="90"/>
    </row>
    <row r="181" spans="2:8" ht="18.75" customHeight="1">
      <c r="B181" s="121" t="s">
        <v>144</v>
      </c>
      <c r="C181" s="121"/>
      <c r="D181" s="104" t="s">
        <v>142</v>
      </c>
      <c r="E181" s="105"/>
      <c r="F181" s="105"/>
      <c r="G181" s="105"/>
    </row>
    <row r="182" spans="2:8" ht="15" customHeight="1">
      <c r="B182" s="97" t="s">
        <v>126</v>
      </c>
      <c r="C182" s="97"/>
      <c r="D182" s="90"/>
      <c r="E182" s="90" t="s">
        <v>125</v>
      </c>
      <c r="F182" s="90"/>
      <c r="G182" s="90"/>
    </row>
    <row r="183" spans="2:8" ht="15" customHeight="1">
      <c r="C183" s="47"/>
    </row>
    <row r="184" spans="2:8" ht="15" customHeight="1">
      <c r="D184" s="108"/>
      <c r="E184" s="108"/>
      <c r="F184" s="108"/>
    </row>
    <row r="186" spans="2:8" ht="15.75" customHeight="1"/>
    <row r="187" spans="2:8" ht="15" customHeight="1">
      <c r="D187" s="108"/>
      <c r="E187" s="108"/>
      <c r="F187" s="108"/>
    </row>
    <row r="188" spans="2:8" ht="18" customHeight="1"/>
    <row r="227" ht="33.75" customHeight="1"/>
  </sheetData>
  <mergeCells count="24">
    <mergeCell ref="D187:F187"/>
    <mergeCell ref="D184:F184"/>
    <mergeCell ref="B1:C1"/>
    <mergeCell ref="B4:C4"/>
    <mergeCell ref="B164:F164"/>
    <mergeCell ref="D171:E171"/>
    <mergeCell ref="D127:E127"/>
    <mergeCell ref="D67:E67"/>
    <mergeCell ref="B9:F9"/>
    <mergeCell ref="B5:F6"/>
    <mergeCell ref="C130:F130"/>
    <mergeCell ref="D161:E161"/>
    <mergeCell ref="B70:F70"/>
    <mergeCell ref="B179:C179"/>
    <mergeCell ref="E179:F179"/>
    <mergeCell ref="B181:C181"/>
    <mergeCell ref="B7:F7"/>
    <mergeCell ref="B69:F69"/>
    <mergeCell ref="B129:F129"/>
    <mergeCell ref="B163:F163"/>
    <mergeCell ref="D181:G181"/>
    <mergeCell ref="D173:E173"/>
    <mergeCell ref="D174:E174"/>
    <mergeCell ref="D175:E175"/>
  </mergeCells>
  <phoneticPr fontId="0" type="noConversion"/>
  <pageMargins left="0.27559055118110237" right="0.19685039370078741" top="0.43307086614173229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ΑΠΟΣΤΟΛΗ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</dc:creator>
  <cp:lastModifiedBy>user</cp:lastModifiedBy>
  <cp:lastPrinted>2018-03-22T06:20:58Z</cp:lastPrinted>
  <dcterms:created xsi:type="dcterms:W3CDTF">2012-08-29T07:45:32Z</dcterms:created>
  <dcterms:modified xsi:type="dcterms:W3CDTF">2018-03-27T08:02:11Z</dcterms:modified>
</cp:coreProperties>
</file>